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5" activeTab="7"/>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 name="Hoja5" sheetId="17" r:id="rId7"/>
    <sheet name="Hoja6" sheetId="1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7" l="1"/>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X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3" i="17"/>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7" i="17"/>
  <c r="U48" i="17"/>
  <c r="U49" i="17"/>
  <c r="U50" i="17"/>
  <c r="U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3" i="17"/>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4" i="1" s="1"/>
  <c r="F51" i="1"/>
  <c r="W50" i="1"/>
  <c r="W51" i="1"/>
  <c r="T50" i="1"/>
  <c r="T54" i="1" s="1"/>
  <c r="T51" i="1"/>
  <c r="Q50" i="1"/>
  <c r="Q51" i="1"/>
  <c r="M50" i="1"/>
  <c r="M51" i="1"/>
  <c r="I50" i="1"/>
  <c r="I54" i="1" s="1"/>
  <c r="I51" i="1"/>
  <c r="E50" i="1"/>
  <c r="E54" i="1" s="1"/>
  <c r="E51" i="1"/>
  <c r="Y3" i="1"/>
  <c r="Z3" i="1"/>
  <c r="J51" i="1"/>
  <c r="J50" i="1"/>
  <c r="V50" i="1"/>
  <c r="V51" i="1"/>
  <c r="S50" i="1"/>
  <c r="S51" i="1"/>
  <c r="P50" i="1"/>
  <c r="P54" i="1" s="1"/>
  <c r="P51" i="1"/>
  <c r="L50" i="1"/>
  <c r="L54" i="1" s="1"/>
  <c r="L51" i="1"/>
  <c r="H50" i="1"/>
  <c r="H51" i="1"/>
  <c r="D50" i="1"/>
  <c r="D54" i="1" s="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4" i="1" s="1"/>
  <c r="N51" i="1"/>
  <c r="C51" i="1"/>
  <c r="Z2" i="1"/>
  <c r="Y2" i="1"/>
  <c r="C50" i="1"/>
  <c r="U51" i="1"/>
  <c r="U50" i="1"/>
  <c r="R51" i="1"/>
  <c r="R50" i="1"/>
  <c r="O51" i="1"/>
  <c r="O50" i="1"/>
  <c r="K51" i="1"/>
  <c r="K50" i="1"/>
  <c r="G51" i="1"/>
  <c r="G50" i="1"/>
  <c r="S54" i="1" l="1"/>
  <c r="S52" i="1" s="1"/>
  <c r="M54" i="1"/>
  <c r="W54" i="1"/>
  <c r="W52" i="1" s="1"/>
  <c r="V54" i="1"/>
  <c r="Q54" i="1"/>
  <c r="Q52" i="1" s="1"/>
  <c r="X54" i="1"/>
  <c r="X52" i="1" s="1"/>
  <c r="H54" i="1"/>
  <c r="AD15" i="1"/>
  <c r="AC15" i="1"/>
  <c r="AD27" i="1"/>
  <c r="AA27" i="1" s="1"/>
  <c r="AC27" i="1"/>
  <c r="C52" i="1"/>
  <c r="AD16" i="1"/>
  <c r="AA16" i="1" s="1"/>
  <c r="AC16" i="1"/>
  <c r="AD28" i="1"/>
  <c r="AA28" i="1" s="1"/>
  <c r="AC28" i="1"/>
  <c r="AD43" i="1"/>
  <c r="AA43" i="1" s="1"/>
  <c r="AC43" i="1"/>
  <c r="AD49" i="1"/>
  <c r="AC49" i="1"/>
  <c r="AD11" i="1"/>
  <c r="AA11" i="1" s="1"/>
  <c r="AC11" i="1"/>
  <c r="AD20" i="1"/>
  <c r="AA20" i="1" s="1"/>
  <c r="AC20" i="1"/>
  <c r="AD29" i="1"/>
  <c r="AC29" i="1"/>
  <c r="AD35" i="1"/>
  <c r="AA35" i="1" s="1"/>
  <c r="AC35" i="1"/>
  <c r="AD41" i="1"/>
  <c r="AA41" i="1" s="1"/>
  <c r="AC41" i="1"/>
  <c r="AD44" i="1"/>
  <c r="AA44" i="1" s="1"/>
  <c r="AC44" i="1"/>
  <c r="AD47" i="1"/>
  <c r="AA47" i="1" s="1"/>
  <c r="AC47" i="1"/>
  <c r="AD21" i="1"/>
  <c r="AA21" i="1" s="1"/>
  <c r="AC21" i="1"/>
  <c r="AD36" i="1"/>
  <c r="AC36" i="1"/>
  <c r="AD7" i="1"/>
  <c r="AC7" i="1"/>
  <c r="AD31" i="1"/>
  <c r="AA31" i="1" s="1"/>
  <c r="AC31" i="1"/>
  <c r="AD40" i="1"/>
  <c r="AC40" i="1"/>
  <c r="AD8" i="1"/>
  <c r="AA8" i="1" s="1"/>
  <c r="AC8" i="1"/>
  <c r="AD23" i="1"/>
  <c r="AA23" i="1" s="1"/>
  <c r="AC23" i="1"/>
  <c r="AD32" i="1"/>
  <c r="AC32" i="1"/>
  <c r="O54" i="1"/>
  <c r="O52" i="1" s="1"/>
  <c r="C54" i="1"/>
  <c r="AD6" i="1"/>
  <c r="AA6" i="1" s="1"/>
  <c r="AC6" i="1"/>
  <c r="AA15" i="1"/>
  <c r="AD18" i="1"/>
  <c r="AC18" i="1"/>
  <c r="AD30" i="1"/>
  <c r="AA30" i="1" s="1"/>
  <c r="AC30" i="1"/>
  <c r="AD33" i="1"/>
  <c r="AA33" i="1" s="1"/>
  <c r="AC33" i="1"/>
  <c r="AA36" i="1"/>
  <c r="AD42" i="1"/>
  <c r="AA42" i="1" s="1"/>
  <c r="AC42" i="1"/>
  <c r="AD45" i="1"/>
  <c r="AA45" i="1" s="1"/>
  <c r="AC45" i="1"/>
  <c r="H52" i="1"/>
  <c r="M52" i="1"/>
  <c r="AD2" i="1"/>
  <c r="AA2" i="1" s="1"/>
  <c r="AC2" i="1"/>
  <c r="AD12" i="1"/>
  <c r="AA12" i="1" s="1"/>
  <c r="AC12" i="1"/>
  <c r="AD24" i="1"/>
  <c r="AA24" i="1" s="1"/>
  <c r="AC24" i="1"/>
  <c r="AD48" i="1"/>
  <c r="AA48" i="1" s="1"/>
  <c r="AC48" i="1"/>
  <c r="AD3" i="1"/>
  <c r="AA3" i="1" s="1"/>
  <c r="AC3" i="1"/>
  <c r="G54" i="1"/>
  <c r="G52" i="1" s="1"/>
  <c r="R54" i="1"/>
  <c r="R52" i="1" s="1"/>
  <c r="AA7" i="1"/>
  <c r="AD10" i="1"/>
  <c r="AA10" i="1" s="1"/>
  <c r="AC10" i="1"/>
  <c r="AD13" i="1"/>
  <c r="AA13" i="1" s="1"/>
  <c r="AC13" i="1"/>
  <c r="AD22" i="1"/>
  <c r="AA22" i="1" s="1"/>
  <c r="AC22" i="1"/>
  <c r="AD25" i="1"/>
  <c r="AA25" i="1" s="1"/>
  <c r="AC25" i="1"/>
  <c r="AD34" i="1"/>
  <c r="AA34" i="1" s="1"/>
  <c r="AC34" i="1"/>
  <c r="AD37" i="1"/>
  <c r="AA37" i="1" s="1"/>
  <c r="AC37" i="1"/>
  <c r="AA40" i="1"/>
  <c r="AD46" i="1"/>
  <c r="AA46" i="1" s="1"/>
  <c r="AC46" i="1"/>
  <c r="AA49" i="1"/>
  <c r="L52" i="1"/>
  <c r="V52" i="1"/>
  <c r="E52" i="1"/>
  <c r="F52" i="1"/>
  <c r="AD9" i="1"/>
  <c r="AA9" i="1" s="1"/>
  <c r="AC9" i="1"/>
  <c r="AA18" i="1"/>
  <c r="AD39" i="1"/>
  <c r="AA39" i="1" s="1"/>
  <c r="AC39" i="1"/>
  <c r="AD4" i="1"/>
  <c r="AA4" i="1" s="1"/>
  <c r="AC4" i="1"/>
  <c r="AD19" i="1"/>
  <c r="AA19" i="1" s="1"/>
  <c r="AC19" i="1"/>
  <c r="K54" i="1"/>
  <c r="K52" i="1" s="1"/>
  <c r="U54" i="1"/>
  <c r="U52" i="1" s="1"/>
  <c r="N52" i="1"/>
  <c r="AD5" i="1"/>
  <c r="AA5" i="1" s="1"/>
  <c r="AC5" i="1"/>
  <c r="AD14" i="1"/>
  <c r="AA14" i="1" s="1"/>
  <c r="AC14" i="1"/>
  <c r="AD17" i="1"/>
  <c r="AA17" i="1" s="1"/>
  <c r="AC17" i="1"/>
  <c r="AD26" i="1"/>
  <c r="AA26" i="1" s="1"/>
  <c r="AC26" i="1"/>
  <c r="AA29" i="1"/>
  <c r="AA32" i="1"/>
  <c r="AD38" i="1"/>
  <c r="AA38" i="1" s="1"/>
  <c r="AC38" i="1"/>
  <c r="D52" i="1"/>
  <c r="P52" i="1"/>
  <c r="J54" i="1"/>
  <c r="J52" i="1" s="1"/>
  <c r="I52" i="1"/>
  <c r="T52" i="1"/>
  <c r="Y50" i="1"/>
  <c r="Z51" i="1"/>
</calcChain>
</file>

<file path=xl/sharedStrings.xml><?xml version="1.0" encoding="utf-8"?>
<sst xmlns="http://schemas.openxmlformats.org/spreadsheetml/2006/main" count="750" uniqueCount="103">
  <si>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</si>
  <si>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</si>
  <si>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</si>
  <si>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</si>
  <si>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</si>
  <si>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</si>
  <si>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</si>
  <si>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</si>
  <si>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</si>
  <si>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</si>
  <si>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</si>
  <si>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</si>
  <si>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</si>
  <si>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</si>
  <si>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</si>
  <si>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</si>
  <si>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</si>
  <si>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</si>
  <si>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</si>
  <si>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</si>
  <si>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</si>
  <si>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</si>
  <si>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</si>
  <si>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</si>
  <si>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</si>
  <si>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</si>
  <si>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</si>
  <si>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</si>
  <si>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</si>
  <si>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</si>
  <si>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</si>
  <si>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</si>
  <si>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</si>
  <si>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</si>
  <si>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</si>
  <si>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</si>
  <si>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</si>
  <si>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</si>
  <si>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</si>
  <si>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</si>
  <si>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</si>
  <si>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</si>
  <si>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</si>
  <si>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</si>
  <si>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</si>
  <si>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</si>
  <si>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</si>
  <si>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</si>
  <si>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</si>
  <si>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</si>
  <si>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</si>
  <si>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</si>
  <si>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</si>
  <si>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</si>
  <si>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</si>
  <si>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</si>
  <si>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</si>
  <si>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</si>
  <si>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</si>
  <si>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</si>
  <si>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</si>
  <si>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</si>
  <si>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</si>
  <si>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</si>
  <si>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</si>
  <si>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</si>
  <si>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</si>
  <si>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</si>
  <si>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</si>
  <si>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</si>
  <si>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</si>
  <si>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</si>
  <si>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</si>
  <si>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</si>
  <si>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</si>
  <si>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</si>
  <si>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</si>
  <si>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</si>
  <si>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</si>
  <si>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</si>
  <si>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</si>
  <si>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</si>
  <si>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</si>
  <si>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</si>
  <si>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</si>
  <si>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</si>
  <si>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</si>
  <si>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</si>
  <si>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</si>
  <si>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</si>
  <si>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</si>
  <si>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</si>
  <si>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</si>
  <si>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</si>
  <si>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</si>
  <si>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</si>
  <si>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</si>
  <si>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</si>
  <si>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</si>
  <si>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Marcas de clase</t>
  </si>
  <si>
    <t/>
  </si>
  <si>
    <t>Centro</t>
  </si>
  <si>
    <t>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</si>
</sst>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PROBABILIDADES POR CICLO</a:t>
            </a:r>
            <a:endParaRPr lang="en-US"/>
          </a:p>
        </c:rich>
      </c:tx>
      <c:layout>
        <c:manualLayout>
          <c:xMode val="edge"/>
          <c:yMode val="edge"/>
          <c:x val="0.20132944056150284"/>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Hoja6!$B$58</c:f>
              <c:strCache>
                <c:ptCount val="1"/>
                <c:pt idx="0">
                  <c:v>Inferior</c:v>
                </c:pt>
              </c:strCache>
            </c:strRef>
          </c:tx>
          <c:spPr>
            <a:ln w="19050" cap="rnd">
              <a:noFill/>
              <a:round/>
            </a:ln>
            <a:effectLst/>
          </c:spPr>
          <c:marker>
            <c:symbol val="none"/>
          </c:marker>
          <c:val>
            <c:numRef>
              <c:f>Hoja6!$B$59:$B$80</c:f>
              <c:numCache>
                <c:formatCode>General</c:formatCode>
                <c:ptCount val="22"/>
                <c:pt idx="0">
                  <c:v>3.238759457376874E-2</c:v>
                </c:pt>
                <c:pt idx="1">
                  <c:v>4.0270728907817431E-2</c:v>
                </c:pt>
                <c:pt idx="2">
                  <c:v>5.5677076850499919E-2</c:v>
                </c:pt>
                <c:pt idx="3">
                  <c:v>0.17242646736528686</c:v>
                </c:pt>
                <c:pt idx="4">
                  <c:v>6.6502590428620278E-2</c:v>
                </c:pt>
                <c:pt idx="5">
                  <c:v>1.3852977286774691E-2</c:v>
                </c:pt>
                <c:pt idx="6">
                  <c:v>1.8763413704679464E-2</c:v>
                </c:pt>
                <c:pt idx="7">
                  <c:v>3.7906012455782068E-2</c:v>
                </c:pt>
                <c:pt idx="8">
                  <c:v>1.7580064823933157E-2</c:v>
                </c:pt>
                <c:pt idx="9">
                  <c:v>1.9908396704182024E-2</c:v>
                </c:pt>
                <c:pt idx="10">
                  <c:v>4.1242403781150905E-2</c:v>
                </c:pt>
                <c:pt idx="11">
                  <c:v>3.6575198704981438E-2</c:v>
                </c:pt>
                <c:pt idx="12">
                  <c:v>1.4839491438012621E-2</c:v>
                </c:pt>
                <c:pt idx="13">
                  <c:v>3.3983971460256196E-2</c:v>
                </c:pt>
                <c:pt idx="14">
                  <c:v>4.91553668792412E-2</c:v>
                </c:pt>
                <c:pt idx="15">
                  <c:v>9.7788152551082606E-3</c:v>
                </c:pt>
                <c:pt idx="16">
                  <c:v>2.7986357937152647E-2</c:v>
                </c:pt>
                <c:pt idx="17">
                  <c:v>1.1008771263393403E-2</c:v>
                </c:pt>
                <c:pt idx="18">
                  <c:v>3.5264812837905536E-2</c:v>
                </c:pt>
                <c:pt idx="19">
                  <c:v>3.8154610307487187E-2</c:v>
                </c:pt>
                <c:pt idx="20">
                  <c:v>4.2992871649937689E-2</c:v>
                </c:pt>
                <c:pt idx="21">
                  <c:v>2.446075798050024E-2</c:v>
                </c:pt>
              </c:numCache>
            </c:numRef>
          </c:val>
          <c:smooth val="0"/>
          <c:extLst>
            <c:ext xmlns:c16="http://schemas.microsoft.com/office/drawing/2014/chart" uri="{C3380CC4-5D6E-409C-BE32-E72D297353CC}">
              <c16:uniqueId val="{00000000-78F4-46F0-AEE8-CD9EFD60FBD5}"/>
            </c:ext>
          </c:extLst>
        </c:ser>
        <c:ser>
          <c:idx val="1"/>
          <c:order val="1"/>
          <c:tx>
            <c:strRef>
              <c:f>Hoja6!$C$58</c:f>
              <c:strCache>
                <c:ptCount val="1"/>
                <c:pt idx="0">
                  <c:v>Superior</c:v>
                </c:pt>
              </c:strCache>
            </c:strRef>
          </c:tx>
          <c:spPr>
            <a:ln w="19050" cap="rnd">
              <a:noFill/>
              <a:round/>
            </a:ln>
            <a:effectLst/>
          </c:spPr>
          <c:marker>
            <c:symbol val="none"/>
          </c:marker>
          <c:val>
            <c:numRef>
              <c:f>Hoja6!$C$59:$C$80</c:f>
              <c:numCache>
                <c:formatCode>General</c:formatCode>
                <c:ptCount val="22"/>
                <c:pt idx="0">
                  <c:v>4.7511694049014341E-2</c:v>
                </c:pt>
                <c:pt idx="1">
                  <c:v>5.5937514581177794E-2</c:v>
                </c:pt>
                <c:pt idx="2">
                  <c:v>7.3661587087908154E-2</c:v>
                </c:pt>
                <c:pt idx="3">
                  <c:v>0.20097720620160819</c:v>
                </c:pt>
                <c:pt idx="4">
                  <c:v>8.5913877215295975E-2</c:v>
                </c:pt>
                <c:pt idx="5">
                  <c:v>2.7971996737413241E-2</c:v>
                </c:pt>
                <c:pt idx="6">
                  <c:v>2.9569561920680609E-2</c:v>
                </c:pt>
                <c:pt idx="7">
                  <c:v>5.3429853432392815E-2</c:v>
                </c:pt>
                <c:pt idx="8">
                  <c:v>2.8078719538331631E-2</c:v>
                </c:pt>
                <c:pt idx="9">
                  <c:v>3.098917742847751E-2</c:v>
                </c:pt>
                <c:pt idx="10">
                  <c:v>5.7345397109730967E-2</c:v>
                </c:pt>
                <c:pt idx="11">
                  <c:v>5.1859891815099424E-2</c:v>
                </c:pt>
                <c:pt idx="12">
                  <c:v>2.4984823555715407E-2</c:v>
                </c:pt>
                <c:pt idx="13">
                  <c:v>4.8499688881075032E-2</c:v>
                </c:pt>
                <c:pt idx="14">
                  <c:v>6.6196741600969111E-2</c:v>
                </c:pt>
                <c:pt idx="15">
                  <c:v>1.8464555865077115E-2</c:v>
                </c:pt>
                <c:pt idx="16">
                  <c:v>4.1593665601700525E-2</c:v>
                </c:pt>
                <c:pt idx="17">
                  <c:v>2.0135488193753326E-2</c:v>
                </c:pt>
                <c:pt idx="18">
                  <c:v>5.0016165798412282E-2</c:v>
                </c:pt>
                <c:pt idx="19">
                  <c:v>5.3420331435963475E-2</c:v>
                </c:pt>
                <c:pt idx="20">
                  <c:v>5.9072001021270415E-2</c:v>
                </c:pt>
                <c:pt idx="21">
                  <c:v>3.7042975275588641E-2</c:v>
                </c:pt>
              </c:numCache>
            </c:numRef>
          </c:val>
          <c:smooth val="0"/>
          <c:extLst>
            <c:ext xmlns:c16="http://schemas.microsoft.com/office/drawing/2014/chart" uri="{C3380CC4-5D6E-409C-BE32-E72D297353CC}">
              <c16:uniqueId val="{00000001-78F4-46F0-AEE8-CD9EFD60FBD5}"/>
            </c:ext>
          </c:extLst>
        </c:ser>
        <c:ser>
          <c:idx val="2"/>
          <c:order val="2"/>
          <c:tx>
            <c:strRef>
              <c:f>Hoja6!$D$58</c:f>
              <c:strCache>
                <c:ptCount val="1"/>
                <c:pt idx="0">
                  <c:v>CENTRO</c:v>
                </c:pt>
              </c:strCache>
            </c:strRef>
          </c:tx>
          <c:spPr>
            <a:ln w="19050" cap="rnd">
              <a:noFill/>
              <a:round/>
            </a:ln>
            <a:effectLst/>
          </c:spPr>
          <c:marker>
            <c:symbol val="dot"/>
            <c:size val="3"/>
            <c:spPr>
              <a:solidFill>
                <a:schemeClr val="accent3"/>
              </a:solidFill>
              <a:ln w="9525">
                <a:solidFill>
                  <a:schemeClr val="accent3"/>
                </a:solidFill>
              </a:ln>
              <a:effectLst/>
            </c:spPr>
          </c:marker>
          <c:val>
            <c:numRef>
              <c:f>Hoja6!$D$59:$D$80</c:f>
              <c:numCache>
                <c:formatCode>General</c:formatCode>
                <c:ptCount val="22"/>
                <c:pt idx="0">
                  <c:v>3.9949644311391544E-2</c:v>
                </c:pt>
                <c:pt idx="1">
                  <c:v>4.8104121744497616E-2</c:v>
                </c:pt>
                <c:pt idx="2">
                  <c:v>6.4669331969204033E-2</c:v>
                </c:pt>
                <c:pt idx="3">
                  <c:v>0.18670183678344754</c:v>
                </c:pt>
                <c:pt idx="4">
                  <c:v>7.6208233821958127E-2</c:v>
                </c:pt>
                <c:pt idx="5">
                  <c:v>2.0912487012093965E-2</c:v>
                </c:pt>
                <c:pt idx="6">
                  <c:v>2.4166487812680035E-2</c:v>
                </c:pt>
                <c:pt idx="7">
                  <c:v>4.5667932944087442E-2</c:v>
                </c:pt>
                <c:pt idx="8">
                  <c:v>2.2829392181132394E-2</c:v>
                </c:pt>
                <c:pt idx="9">
                  <c:v>2.5448787066329769E-2</c:v>
                </c:pt>
                <c:pt idx="10">
                  <c:v>4.9293900445440936E-2</c:v>
                </c:pt>
                <c:pt idx="11">
                  <c:v>4.4217545260040431E-2</c:v>
                </c:pt>
                <c:pt idx="12">
                  <c:v>1.9912157496864015E-2</c:v>
                </c:pt>
                <c:pt idx="13">
                  <c:v>4.1241830170665614E-2</c:v>
                </c:pt>
                <c:pt idx="14">
                  <c:v>5.7676054240105155E-2</c:v>
                </c:pt>
                <c:pt idx="15">
                  <c:v>1.4121685560092688E-2</c:v>
                </c:pt>
                <c:pt idx="16">
                  <c:v>3.4790011769426588E-2</c:v>
                </c:pt>
                <c:pt idx="17">
                  <c:v>1.5572129728573365E-2</c:v>
                </c:pt>
                <c:pt idx="18">
                  <c:v>4.2640489318158906E-2</c:v>
                </c:pt>
                <c:pt idx="19">
                  <c:v>4.5787470871725328E-2</c:v>
                </c:pt>
                <c:pt idx="20">
                  <c:v>5.1032436335604052E-2</c:v>
                </c:pt>
                <c:pt idx="21">
                  <c:v>3.0751866628044439E-2</c:v>
                </c:pt>
              </c:numCache>
            </c:numRef>
          </c:val>
          <c:smooth val="0"/>
          <c:extLst>
            <c:ext xmlns:c16="http://schemas.microsoft.com/office/drawing/2014/chart" uri="{C3380CC4-5D6E-409C-BE32-E72D297353CC}">
              <c16:uniqueId val="{00000002-78F4-46F0-AEE8-CD9EFD60FBD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834934016"/>
        <c:axId val="1834939424"/>
        <c:extLst>
          <c:ext xmlns:c15="http://schemas.microsoft.com/office/drawing/2012/chart" uri="{02D57815-91ED-43cb-92C2-25804820EDAC}">
            <c15:filteredLineSeries>
              <c15:ser>
                <c:idx val="3"/>
                <c:order val="3"/>
                <c:tx>
                  <c:strRef>
                    <c:extLst>
                      <c:ext uri="{02D57815-91ED-43cb-92C2-25804820EDAC}">
                        <c15:formulaRef>
                          <c15:sqref>Hoja6!$J$58</c15:sqref>
                        </c15:formulaRef>
                      </c:ext>
                    </c:extLst>
                    <c:strCache>
                      <c:ptCount val="1"/>
                      <c:pt idx="0">
                        <c:v>META</c:v>
                      </c:pt>
                    </c:strCache>
                  </c:strRef>
                </c:tx>
                <c:spPr>
                  <a:ln w="25400" cap="rnd">
                    <a:noFill/>
                    <a:round/>
                  </a:ln>
                  <a:effectLst/>
                </c:spPr>
                <c:marker>
                  <c:symbol val="none"/>
                </c:marker>
                <c:trendline>
                  <c:spPr>
                    <a:ln w="12700" cap="rnd">
                      <a:solidFill>
                        <a:schemeClr val="tx1"/>
                      </a:solidFill>
                      <a:prstDash val="solid"/>
                    </a:ln>
                    <a:effectLst/>
                  </c:spPr>
                  <c:trendlineType val="linear"/>
                  <c:dispRSqr val="0"/>
                  <c:dispEq val="0"/>
                </c:trendline>
                <c:val>
                  <c:numRef>
                    <c:extLst>
                      <c:ext uri="{02D57815-91ED-43cb-92C2-25804820EDAC}">
                        <c15:formulaRef>
                          <c15:sqref>Hoja6!$J$59:$J$80</c15:sqref>
                        </c15:formulaRef>
                      </c:ext>
                    </c:extLst>
                    <c:numCache>
                      <c:formatCode>General</c:formatCode>
                      <c:ptCount val="22"/>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numCache>
                  </c:numRef>
                </c:val>
                <c:smooth val="0"/>
                <c:extLst>
                  <c:ext xmlns:c16="http://schemas.microsoft.com/office/drawing/2014/chart" uri="{C3380CC4-5D6E-409C-BE32-E72D297353CC}">
                    <c16:uniqueId val="{00000004-78F4-46F0-AEE8-CD9EFD60FBD5}"/>
                  </c:ext>
                </c:extLst>
              </c15:ser>
            </c15:filteredLineSeries>
          </c:ext>
        </c:extLst>
      </c:stockChart>
      <c:catAx>
        <c:axId val="18349340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34939424"/>
        <c:crosses val="autoZero"/>
        <c:auto val="1"/>
        <c:lblAlgn val="ctr"/>
        <c:lblOffset val="100"/>
        <c:noMultiLvlLbl val="0"/>
      </c:catAx>
      <c:valAx>
        <c:axId val="183493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3493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514351</xdr:colOff>
      <xdr:row>55</xdr:row>
      <xdr:rowOff>157161</xdr:rowOff>
    </xdr:from>
    <xdr:to>
      <xdr:col>12</xdr:col>
      <xdr:colOff>666750</xdr:colOff>
      <xdr:row>79</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56</xdr:row>
      <xdr:rowOff>9531</xdr:rowOff>
    </xdr:from>
    <xdr:to>
      <xdr:col>28</xdr:col>
      <xdr:colOff>228600</xdr:colOff>
      <xdr:row>75</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428624</xdr:colOff>
      <xdr:row>59</xdr:row>
      <xdr:rowOff>47625</xdr:rowOff>
    </xdr:from>
    <xdr:to>
      <xdr:col>13</xdr:col>
      <xdr:colOff>571499</xdr:colOff>
      <xdr:row>77</xdr:row>
      <xdr:rowOff>42862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2" zoomScaleNormal="100" workbookViewId="0">
      <selection sqref="A1:X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B50" s="32" t="s">
        <v>89</v>
      </c>
      <c r="C50" s="5">
        <f>SUM(C2:C49)</f>
        <v>147780</v>
      </c>
      <c r="D50" s="5">
        <f t="shared" ref="D50:X50" si="1">SUM(D2:D49)</f>
        <v>185362</v>
      </c>
      <c r="E50" s="5">
        <f t="shared" si="1"/>
        <v>187281</v>
      </c>
      <c r="F50" s="5">
        <f t="shared" si="1"/>
        <v>201611</v>
      </c>
      <c r="G50" s="5">
        <f t="shared" si="1"/>
        <v>191741</v>
      </c>
      <c r="H50" s="5">
        <f t="shared" si="1"/>
        <v>176250</v>
      </c>
      <c r="I50" s="5">
        <f t="shared" si="1"/>
        <v>198388</v>
      </c>
      <c r="J50" s="5">
        <f t="shared" si="1"/>
        <v>190457</v>
      </c>
      <c r="K50" s="5">
        <f t="shared" si="1"/>
        <v>198061</v>
      </c>
      <c r="L50" s="5">
        <f t="shared" si="1"/>
        <v>199351</v>
      </c>
      <c r="M50" s="5">
        <f t="shared" si="1"/>
        <v>201202</v>
      </c>
      <c r="N50" s="5">
        <f t="shared" si="1"/>
        <v>200608</v>
      </c>
      <c r="O50" s="5">
        <f t="shared" si="1"/>
        <v>199716</v>
      </c>
      <c r="P50" s="5">
        <f t="shared" si="1"/>
        <v>200256</v>
      </c>
      <c r="Q50" s="5">
        <f t="shared" si="1"/>
        <v>199716</v>
      </c>
      <c r="R50" s="5">
        <f t="shared" si="1"/>
        <v>217961</v>
      </c>
      <c r="S50" s="5">
        <f t="shared" si="1"/>
        <v>217974</v>
      </c>
      <c r="T50" s="5">
        <f t="shared" si="1"/>
        <v>221850</v>
      </c>
      <c r="U50" s="5">
        <f t="shared" si="1"/>
        <v>216138</v>
      </c>
      <c r="V50" s="5">
        <f t="shared" si="1"/>
        <v>222156</v>
      </c>
      <c r="W50" s="5">
        <f t="shared" si="1"/>
        <v>220116</v>
      </c>
      <c r="X50" s="5">
        <f t="shared" si="1"/>
        <v>218688</v>
      </c>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27" zoomScaleNormal="100" workbookViewId="0">
      <selection activeCell="E50" sqref="E50"/>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row r="50" spans="1:25" x14ac:dyDescent="0.25">
      <c r="B50" s="32" t="s">
        <v>79</v>
      </c>
      <c r="C50" s="32">
        <f>SUM(C2:C49)</f>
        <v>8959</v>
      </c>
      <c r="D50" s="32">
        <f t="shared" ref="D50:X50" si="1">SUM(D2:D49)</f>
        <v>18617</v>
      </c>
      <c r="E50" s="32">
        <f t="shared" si="1"/>
        <v>22750</v>
      </c>
      <c r="F50" s="32">
        <f t="shared" si="1"/>
        <v>15742</v>
      </c>
      <c r="G50" s="32">
        <f t="shared" si="1"/>
        <v>11640</v>
      </c>
      <c r="H50" s="32">
        <f t="shared" si="1"/>
        <v>5743</v>
      </c>
      <c r="I50" s="32">
        <f t="shared" si="1"/>
        <v>6563</v>
      </c>
      <c r="J50" s="32">
        <f t="shared" si="1"/>
        <v>6191</v>
      </c>
      <c r="K50" s="32">
        <f t="shared" si="1"/>
        <v>7070</v>
      </c>
      <c r="L50" s="32">
        <f t="shared" si="1"/>
        <v>7652</v>
      </c>
      <c r="M50" s="32">
        <f t="shared" si="1"/>
        <v>9153</v>
      </c>
      <c r="N50" s="32">
        <f t="shared" si="1"/>
        <v>6152</v>
      </c>
      <c r="O50" s="32">
        <f t="shared" si="1"/>
        <v>7902</v>
      </c>
      <c r="P50" s="32">
        <f t="shared" si="1"/>
        <v>6907</v>
      </c>
      <c r="Q50" s="32">
        <f t="shared" si="1"/>
        <v>6907</v>
      </c>
      <c r="R50" s="32">
        <f t="shared" si="1"/>
        <v>7403</v>
      </c>
      <c r="S50" s="32">
        <f t="shared" si="1"/>
        <v>6135</v>
      </c>
      <c r="T50" s="32">
        <f t="shared" si="1"/>
        <v>6375</v>
      </c>
      <c r="U50" s="32">
        <f t="shared" si="1"/>
        <v>9161</v>
      </c>
      <c r="V50" s="32">
        <f t="shared" si="1"/>
        <v>9036</v>
      </c>
      <c r="W50" s="32">
        <f t="shared" si="1"/>
        <v>9210</v>
      </c>
      <c r="X50" s="32">
        <f t="shared" si="1"/>
        <v>10957</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selection activeCell="D23" sqref="D23"/>
    </sheetView>
  </sheetViews>
  <sheetFormatPr baseColWidth="10" defaultRowHeight="15" x14ac:dyDescent="0.25"/>
  <cols>
    <col min="1" max="1" width="22.140625" bestFit="1" customWidth="1"/>
  </cols>
  <sheetData>
    <row r="1" spans="1:23" ht="18.75" x14ac:dyDescent="0.3">
      <c r="C1" s="33" t="s">
        <v>97</v>
      </c>
      <c r="D1" s="33"/>
      <c r="E1" s="33"/>
      <c r="F1" s="33"/>
      <c r="G1" s="33"/>
      <c r="H1" s="33"/>
      <c r="I1" s="33"/>
      <c r="J1" s="33"/>
      <c r="K1" s="33"/>
      <c r="L1" s="33"/>
      <c r="M1" s="33"/>
      <c r="N1" s="33"/>
      <c r="O1" s="33"/>
    </row>
    <row r="3" spans="1:23" x14ac:dyDescent="0.25">
      <c r="A3" s="32"/>
      <c r="B3" s="32" t="s">
        <v>41</v>
      </c>
      <c r="C3" s="32" t="s">
        <v>42</v>
      </c>
      <c r="D3" s="32" t="s">
        <v>43</v>
      </c>
      <c r="E3" s="32" t="s">
        <v>44</v>
      </c>
      <c r="F3" s="32" t="s">
        <v>45</v>
      </c>
      <c r="G3" s="32" t="s">
        <v>46</v>
      </c>
      <c r="H3" s="32" t="s">
        <v>47</v>
      </c>
      <c r="I3" s="32" t="s">
        <v>48</v>
      </c>
      <c r="J3" s="32" t="s">
        <v>49</v>
      </c>
      <c r="K3" s="32" t="s">
        <v>50</v>
      </c>
      <c r="L3" s="32" t="s">
        <v>51</v>
      </c>
      <c r="M3" s="32" t="s">
        <v>52</v>
      </c>
      <c r="N3" s="32" t="s">
        <v>53</v>
      </c>
      <c r="O3" s="32" t="s">
        <v>54</v>
      </c>
      <c r="P3" s="32" t="s">
        <v>55</v>
      </c>
      <c r="Q3" s="32" t="s">
        <v>56</v>
      </c>
      <c r="R3" s="32" t="s">
        <v>57</v>
      </c>
      <c r="S3" s="32" t="s">
        <v>58</v>
      </c>
      <c r="T3" s="32" t="s">
        <v>59</v>
      </c>
      <c r="U3" s="32" t="s">
        <v>60</v>
      </c>
      <c r="V3" s="32" t="s">
        <v>61</v>
      </c>
      <c r="W3" s="32" t="s">
        <v>62</v>
      </c>
    </row>
    <row r="4" spans="1:23" x14ac:dyDescent="0.25">
      <c r="A4" s="32" t="s">
        <v>91</v>
      </c>
      <c r="B4" s="10">
        <f>MIN('cantidad inicial pollos'!C2:C49)</f>
        <v>1016</v>
      </c>
      <c r="C4" s="10">
        <f>MIN('cantidad inicial pollos'!D2:D49)</f>
        <v>1009</v>
      </c>
      <c r="D4" s="10">
        <f>MIN('cantidad inicial pollos'!E2:E49)</f>
        <v>1215</v>
      </c>
      <c r="E4" s="10">
        <f>MIN('cantidad inicial pollos'!F2:F49)</f>
        <v>1223</v>
      </c>
      <c r="F4" s="10">
        <f>MIN('cantidad inicial pollos'!G2:G49)</f>
        <v>1020</v>
      </c>
      <c r="G4" s="10">
        <f>MIN('cantidad inicial pollos'!H2:H49)</f>
        <v>1111</v>
      </c>
      <c r="H4" s="10">
        <f>MIN('cantidad inicial pollos'!I2:I49)</f>
        <v>1117</v>
      </c>
      <c r="I4" s="10">
        <f>MIN('cantidad inicial pollos'!J2:J49)</f>
        <v>1022</v>
      </c>
      <c r="J4" s="10">
        <f>MIN('cantidad inicial pollos'!K2:K49)</f>
        <v>1119</v>
      </c>
      <c r="K4" s="10">
        <f>MIN('cantidad inicial pollos'!L2:L49)</f>
        <v>1122</v>
      </c>
      <c r="L4" s="10">
        <f>MIN('cantidad inicial pollos'!M2:M49)</f>
        <v>1222</v>
      </c>
      <c r="M4" s="10">
        <f>MIN('cantidad inicial pollos'!N2:N49)</f>
        <v>1224</v>
      </c>
      <c r="N4" s="10">
        <f>MIN('cantidad inicial pollos'!O2:O49)</f>
        <v>1224</v>
      </c>
      <c r="O4" s="10">
        <f>MIN('cantidad inicial pollos'!P2:P49)</f>
        <v>1224</v>
      </c>
      <c r="P4" s="10">
        <f>MIN('cantidad inicial pollos'!Q2:Q49)</f>
        <v>1224</v>
      </c>
      <c r="Q4" s="10">
        <f>MIN('cantidad inicial pollos'!R2:R49)</f>
        <v>1224</v>
      </c>
      <c r="R4" s="10">
        <f>MIN('cantidad inicial pollos'!S2:S49)</f>
        <v>1224</v>
      </c>
      <c r="S4" s="10">
        <f>MIN('cantidad inicial pollos'!T2:T49)</f>
        <v>1224</v>
      </c>
      <c r="T4" s="10">
        <f>MIN('cantidad inicial pollos'!U2:U49)</f>
        <v>1224</v>
      </c>
      <c r="U4" s="10">
        <f>MIN('cantidad inicial pollos'!V2:V49)</f>
        <v>1224</v>
      </c>
      <c r="V4" s="10">
        <f>MIN('cantidad inicial pollos'!W2:W49)</f>
        <v>1224</v>
      </c>
      <c r="W4" s="10">
        <f>MIN('cantidad inicial pollos'!X2:X49)</f>
        <v>1224</v>
      </c>
    </row>
    <row r="5" spans="1:23" x14ac:dyDescent="0.25">
      <c r="A5" s="32" t="s">
        <v>92</v>
      </c>
      <c r="B5" s="10">
        <f>AVERAGE('cantidad inicial pollos'!C2:C49)</f>
        <v>3604.3902439024391</v>
      </c>
      <c r="C5" s="10">
        <f>AVERAGE('cantidad inicial pollos'!D2:D49)</f>
        <v>4119.1555555555551</v>
      </c>
      <c r="D5" s="10">
        <f>AVERAGE('cantidad inicial pollos'!E2:E49)</f>
        <v>4161.8</v>
      </c>
      <c r="E5" s="10">
        <f>AVERAGE('cantidad inicial pollos'!F2:F49)</f>
        <v>4382.847826086957</v>
      </c>
      <c r="F5" s="10">
        <f>AVERAGE('cantidad inicial pollos'!G2:G49)</f>
        <v>4168.282608695652</v>
      </c>
      <c r="G5" s="10">
        <f>AVERAGE('cantidad inicial pollos'!H2:H49)</f>
        <v>3831.521739130435</v>
      </c>
      <c r="H5" s="10">
        <f>AVERAGE('cantidad inicial pollos'!I2:I49)</f>
        <v>4312.782608695652</v>
      </c>
      <c r="I5" s="10">
        <f>AVERAGE('cantidad inicial pollos'!J2:J49)</f>
        <v>4140.369565217391</v>
      </c>
      <c r="J5" s="10">
        <f>AVERAGE('cantidad inicial pollos'!K2:K49)</f>
        <v>4214.0638297872338</v>
      </c>
      <c r="K5" s="10">
        <f>AVERAGE('cantidad inicial pollos'!L2:L49)</f>
        <v>4241.510638297872</v>
      </c>
      <c r="L5" s="10">
        <f>AVERAGE('cantidad inicial pollos'!M2:M49)</f>
        <v>4280.8936170212764</v>
      </c>
      <c r="M5" s="10">
        <f>AVERAGE('cantidad inicial pollos'!N2:N49)</f>
        <v>4268.255319148936</v>
      </c>
      <c r="N5" s="10">
        <f>AVERAGE('cantidad inicial pollos'!O2:O49)</f>
        <v>4249.2765957446809</v>
      </c>
      <c r="O5" s="10">
        <f>AVERAGE('cantidad inicial pollos'!P2:P49)</f>
        <v>4353.391304347826</v>
      </c>
      <c r="P5" s="10">
        <f>AVERAGE('cantidad inicial pollos'!Q2:Q49)</f>
        <v>4249.2765957446809</v>
      </c>
      <c r="Q5" s="10">
        <f>AVERAGE('cantidad inicial pollos'!R2:R49)</f>
        <v>4738.282608695652</v>
      </c>
      <c r="R5" s="10">
        <f>AVERAGE('cantidad inicial pollos'!S2:S49)</f>
        <v>4637.744680851064</v>
      </c>
      <c r="S5" s="10">
        <f>AVERAGE('cantidad inicial pollos'!T2:T49)</f>
        <v>4720.2127659574471</v>
      </c>
      <c r="T5" s="10">
        <f>AVERAGE('cantidad inicial pollos'!U2:U49)</f>
        <v>4598.6808510638302</v>
      </c>
      <c r="U5" s="10">
        <f>AVERAGE('cantidad inicial pollos'!V2:V49)</f>
        <v>4829.478260869565</v>
      </c>
      <c r="V5" s="10">
        <f>AVERAGE('cantidad inicial pollos'!W2:W49)</f>
        <v>4683.3191489361698</v>
      </c>
      <c r="W5" s="10">
        <f>AVERAGE('cantidad inicial pollos'!X2:X49)</f>
        <v>4970.181818181818</v>
      </c>
    </row>
    <row r="6" spans="1:23" x14ac:dyDescent="0.25">
      <c r="A6" s="32" t="s">
        <v>93</v>
      </c>
      <c r="B6" s="10">
        <f>MAX('cantidad inicial pollos'!C2:C49)</f>
        <v>15504</v>
      </c>
      <c r="C6" s="10">
        <f>MAX('cantidad inicial pollos'!D2:D49)</f>
        <v>16830</v>
      </c>
      <c r="D6" s="10">
        <f>MAX('cantidad inicial pollos'!E2:E49)</f>
        <v>16830</v>
      </c>
      <c r="E6" s="10">
        <f>MAX('cantidad inicial pollos'!F2:F49)</f>
        <v>16830</v>
      </c>
      <c r="F6" s="10">
        <f>MAX('cantidad inicial pollos'!G2:G49)</f>
        <v>19482</v>
      </c>
      <c r="G6" s="10">
        <f>MAX('cantidad inicial pollos'!H2:H49)</f>
        <v>17034</v>
      </c>
      <c r="H6" s="10">
        <f>MAX('cantidad inicial pollos'!I2:I49)</f>
        <v>19380</v>
      </c>
      <c r="I6" s="10">
        <f>MAX('cantidad inicial pollos'!J2:J49)</f>
        <v>17237</v>
      </c>
      <c r="J6" s="10">
        <f>MAX('cantidad inicial pollos'!K2:K49)</f>
        <v>16830</v>
      </c>
      <c r="K6" s="10">
        <f>MAX('cantidad inicial pollos'!L2:L49)</f>
        <v>18360</v>
      </c>
      <c r="L6" s="10">
        <f>MAX('cantidad inicial pollos'!M2:M49)</f>
        <v>17850</v>
      </c>
      <c r="M6" s="10">
        <f>MAX('cantidad inicial pollos'!N2:N49)</f>
        <v>17847</v>
      </c>
      <c r="N6" s="10">
        <f>MAX('cantidad inicial pollos'!O2:O49)</f>
        <v>17340</v>
      </c>
      <c r="O6" s="10">
        <f>MAX('cantidad inicial pollos'!P2:P49)</f>
        <v>18870</v>
      </c>
      <c r="P6" s="10">
        <f>MAX('cantidad inicial pollos'!Q2:Q49)</f>
        <v>16830</v>
      </c>
      <c r="Q6" s="10">
        <f>MAX('cantidad inicial pollos'!R2:R49)</f>
        <v>17442</v>
      </c>
      <c r="R6" s="10">
        <f>MAX('cantidad inicial pollos'!S2:S49)</f>
        <v>17850</v>
      </c>
      <c r="S6" s="10">
        <f>MAX('cantidad inicial pollos'!T2:T49)</f>
        <v>16830</v>
      </c>
      <c r="T6" s="10">
        <f>MAX('cantidad inicial pollos'!U2:U49)</f>
        <v>17646</v>
      </c>
      <c r="U6" s="10">
        <f>MAX('cantidad inicial pollos'!V2:V49)</f>
        <v>18462</v>
      </c>
      <c r="V6" s="10">
        <f>MAX('cantidad inicial pollos'!W2:W49)</f>
        <v>16320</v>
      </c>
      <c r="W6" s="10">
        <f>MAX('cantidad inicial pollos'!X2:X49)</f>
        <v>21420</v>
      </c>
    </row>
    <row r="7" spans="1:23" x14ac:dyDescent="0.25">
      <c r="A7" s="32" t="s">
        <v>94</v>
      </c>
      <c r="B7" s="31">
        <f>_xlfn.STDEV.S('cantidad inicial pollos'!C2:C49)</f>
        <v>3337.8513813383661</v>
      </c>
      <c r="C7" s="31">
        <f>_xlfn.STDEV.S('cantidad inicial pollos'!D2:D49)</f>
        <v>3563.7076642398174</v>
      </c>
      <c r="D7" s="31">
        <f>_xlfn.STDEV.S('cantidad inicial pollos'!E2:E49)</f>
        <v>3502.3912260054558</v>
      </c>
      <c r="E7" s="31">
        <f>_xlfn.STDEV.S('cantidad inicial pollos'!F2:F49)</f>
        <v>3428.4207894687952</v>
      </c>
      <c r="F7" s="31">
        <f>_xlfn.STDEV.S('cantidad inicial pollos'!G2:G49)</f>
        <v>3571.0626657623825</v>
      </c>
      <c r="G7" s="31">
        <f>_xlfn.STDEV.S('cantidad inicial pollos'!H2:H49)</f>
        <v>3181.2350413645636</v>
      </c>
      <c r="H7" s="31">
        <f>_xlfn.STDEV.S('cantidad inicial pollos'!I2:I49)</f>
        <v>3488.6414032657053</v>
      </c>
      <c r="I7" s="31">
        <f>_xlfn.STDEV.S('cantidad inicial pollos'!J2:J49)</f>
        <v>3341.0845900940985</v>
      </c>
      <c r="J7" s="31">
        <f>_xlfn.STDEV.S('cantidad inicial pollos'!K2:K49)</f>
        <v>3403.2488212464646</v>
      </c>
      <c r="K7" s="31">
        <f>_xlfn.STDEV.S('cantidad inicial pollos'!L2:L49)</f>
        <v>3461.4070076647236</v>
      </c>
      <c r="L7" s="31">
        <f>_xlfn.STDEV.S('cantidad inicial pollos'!M2:M49)</f>
        <v>3442.937567998044</v>
      </c>
      <c r="M7" s="31">
        <f>_xlfn.STDEV.S('cantidad inicial pollos'!N2:N49)</f>
        <v>3438.1308019992312</v>
      </c>
      <c r="N7" s="31">
        <f>_xlfn.STDEV.S('cantidad inicial pollos'!O2:O49)</f>
        <v>3448.7253455136374</v>
      </c>
      <c r="O7" s="31">
        <f>_xlfn.STDEV.S('cantidad inicial pollos'!P2:P49)</f>
        <v>3612.6359688568486</v>
      </c>
      <c r="P7" s="31">
        <f>_xlfn.STDEV.S('cantidad inicial pollos'!Q2:Q49)</f>
        <v>3415.8432258478679</v>
      </c>
      <c r="Q7" s="31">
        <f>_xlfn.STDEV.S('cantidad inicial pollos'!R2:R49)</f>
        <v>4202.6988083745719</v>
      </c>
      <c r="R7" s="31">
        <f>_xlfn.STDEV.S('cantidad inicial pollos'!S2:S49)</f>
        <v>4039.93744284372</v>
      </c>
      <c r="S7" s="31">
        <f>_xlfn.STDEV.S('cantidad inicial pollos'!T2:T49)</f>
        <v>3990.3585157453354</v>
      </c>
      <c r="T7" s="31">
        <f>_xlfn.STDEV.S('cantidad inicial pollos'!U2:U49)</f>
        <v>4035.1747610793059</v>
      </c>
      <c r="U7" s="31">
        <f>_xlfn.STDEV.S('cantidad inicial pollos'!V2:V49)</f>
        <v>4127.6177780578382</v>
      </c>
      <c r="V7" s="31">
        <f>_xlfn.STDEV.S('cantidad inicial pollos'!W2:W49)</f>
        <v>3920.5487033143881</v>
      </c>
      <c r="W7" s="31">
        <f>_xlfn.STDEV.S('cantidad inicial pollos'!X2:X49)</f>
        <v>4375.5538614077577</v>
      </c>
    </row>
    <row r="8" spans="1:23" x14ac:dyDescent="0.25">
      <c r="A8" s="32" t="s">
        <v>95</v>
      </c>
      <c r="B8" s="10">
        <f>SUM('cantidad inicial pollos'!C2:C49)</f>
        <v>147780</v>
      </c>
      <c r="C8" s="10">
        <f>SUM('cantidad inicial pollos'!D2:D49)</f>
        <v>185362</v>
      </c>
      <c r="D8" s="10">
        <f>SUM('cantidad inicial pollos'!E2:E49)</f>
        <v>187281</v>
      </c>
      <c r="E8" s="10">
        <f>SUM('cantidad inicial pollos'!F2:F49)</f>
        <v>201611</v>
      </c>
      <c r="F8" s="10">
        <f>SUM('cantidad inicial pollos'!G2:G49)</f>
        <v>191741</v>
      </c>
      <c r="G8" s="10">
        <f>SUM('cantidad inicial pollos'!H2:H49)</f>
        <v>176250</v>
      </c>
      <c r="H8" s="10">
        <f>SUM('cantidad inicial pollos'!I2:I49)</f>
        <v>198388</v>
      </c>
      <c r="I8" s="10">
        <f>SUM('cantidad inicial pollos'!J2:J49)</f>
        <v>190457</v>
      </c>
      <c r="J8" s="10">
        <f>SUM('cantidad inicial pollos'!K2:K49)</f>
        <v>198061</v>
      </c>
      <c r="K8" s="10">
        <f>SUM('cantidad inicial pollos'!L2:L49)</f>
        <v>199351</v>
      </c>
      <c r="L8" s="10">
        <f>SUM('cantidad inicial pollos'!M2:M49)</f>
        <v>201202</v>
      </c>
      <c r="M8" s="10">
        <f>SUM('cantidad inicial pollos'!N2:N49)</f>
        <v>200608</v>
      </c>
      <c r="N8" s="10">
        <f>SUM('cantidad inicial pollos'!O2:O49)</f>
        <v>199716</v>
      </c>
      <c r="O8" s="10">
        <f>SUM('cantidad inicial pollos'!P2:P49)</f>
        <v>200256</v>
      </c>
      <c r="P8" s="10">
        <f>SUM('cantidad inicial pollos'!Q2:Q49)</f>
        <v>199716</v>
      </c>
      <c r="Q8" s="10">
        <f>SUM('cantidad inicial pollos'!R2:R49)</f>
        <v>217961</v>
      </c>
      <c r="R8" s="10">
        <f>SUM('cantidad inicial pollos'!S2:S49)</f>
        <v>217974</v>
      </c>
      <c r="S8" s="10">
        <f>SUM('cantidad inicial pollos'!T2:T49)</f>
        <v>221850</v>
      </c>
      <c r="T8" s="10">
        <f>SUM('cantidad inicial pollos'!U2:U49)</f>
        <v>216138</v>
      </c>
      <c r="U8" s="10">
        <f>SUM('cantidad inicial pollos'!V2:V49)</f>
        <v>222156</v>
      </c>
      <c r="V8" s="10">
        <f>SUM('cantidad inicial pollos'!W2:W49)</f>
        <v>220116</v>
      </c>
      <c r="W8" s="10">
        <f>SUM('cantidad inicial pollos'!X2:X49)</f>
        <v>218688</v>
      </c>
    </row>
    <row r="9" spans="1:23" x14ac:dyDescent="0.25">
      <c r="A9" s="32" t="s">
        <v>96</v>
      </c>
      <c r="B9" s="31">
        <f>COUNT('cantidad inicial pollos'!C2:C49)</f>
        <v>41</v>
      </c>
      <c r="C9" s="31">
        <f>COUNT('cantidad inicial pollos'!D2:D49)</f>
        <v>45</v>
      </c>
      <c r="D9" s="31">
        <f>COUNT('cantidad inicial pollos'!E2:E49)</f>
        <v>45</v>
      </c>
      <c r="E9" s="31">
        <f>COUNT('cantidad inicial pollos'!F2:F49)</f>
        <v>46</v>
      </c>
      <c r="F9" s="31">
        <f>COUNT('cantidad inicial pollos'!G2:G49)</f>
        <v>46</v>
      </c>
      <c r="G9" s="31">
        <f>COUNT('cantidad inicial pollos'!H2:H49)</f>
        <v>46</v>
      </c>
      <c r="H9" s="31">
        <f>COUNT('cantidad inicial pollos'!I2:I49)</f>
        <v>46</v>
      </c>
      <c r="I9" s="31">
        <f>COUNT('cantidad inicial pollos'!J2:J49)</f>
        <v>46</v>
      </c>
      <c r="J9" s="31">
        <f>COUNT('cantidad inicial pollos'!K2:K49)</f>
        <v>47</v>
      </c>
      <c r="K9" s="31">
        <f>COUNT('cantidad inicial pollos'!L2:L49)</f>
        <v>47</v>
      </c>
      <c r="L9" s="31">
        <f>COUNT('cantidad inicial pollos'!M2:M49)</f>
        <v>47</v>
      </c>
      <c r="M9" s="31">
        <f>COUNT('cantidad inicial pollos'!N2:N49)</f>
        <v>47</v>
      </c>
      <c r="N9" s="31">
        <f>COUNT('cantidad inicial pollos'!O2:O49)</f>
        <v>47</v>
      </c>
      <c r="O9" s="31">
        <f>COUNT('cantidad inicial pollos'!P2:P49)</f>
        <v>46</v>
      </c>
      <c r="P9" s="31">
        <f>COUNT('cantidad inicial pollos'!Q2:Q49)</f>
        <v>47</v>
      </c>
      <c r="Q9" s="31">
        <f>COUNT('cantidad inicial pollos'!R2:R49)</f>
        <v>46</v>
      </c>
      <c r="R9" s="31">
        <f>COUNT('cantidad inicial pollos'!S2:S49)</f>
        <v>47</v>
      </c>
      <c r="S9" s="31">
        <f>COUNT('cantidad inicial pollos'!T2:T49)</f>
        <v>47</v>
      </c>
      <c r="T9" s="31">
        <f>COUNT('cantidad inicial pollos'!U2:U49)</f>
        <v>47</v>
      </c>
      <c r="U9" s="31">
        <f>COUNT('cantidad inicial pollos'!V2:V49)</f>
        <v>46</v>
      </c>
      <c r="V9" s="31">
        <f>COUNT('cantidad inicial pollos'!W2:W49)</f>
        <v>47</v>
      </c>
      <c r="W9" s="31">
        <f>COUNT('cantidad inicial pollos'!X2:X49)</f>
        <v>44</v>
      </c>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2" spans="1:23" ht="18.75" x14ac:dyDescent="0.3">
      <c r="C12" s="33" t="s">
        <v>98</v>
      </c>
      <c r="D12" s="33"/>
      <c r="E12" s="33"/>
      <c r="F12" s="33"/>
      <c r="G12" s="33"/>
      <c r="H12" s="33"/>
      <c r="I12" s="33"/>
      <c r="J12" s="33"/>
      <c r="K12" s="33"/>
      <c r="L12" s="33"/>
      <c r="M12" s="33"/>
      <c r="N12" s="33"/>
      <c r="O12" s="33"/>
    </row>
    <row r="14" spans="1:23" x14ac:dyDescent="0.25">
      <c r="A14" s="32"/>
      <c r="B14" s="32" t="s">
        <v>41</v>
      </c>
      <c r="C14" s="32" t="s">
        <v>42</v>
      </c>
      <c r="D14" s="32" t="s">
        <v>43</v>
      </c>
      <c r="E14" s="32" t="s">
        <v>44</v>
      </c>
      <c r="F14" s="32" t="s">
        <v>45</v>
      </c>
      <c r="G14" s="32" t="s">
        <v>46</v>
      </c>
      <c r="H14" s="32" t="s">
        <v>47</v>
      </c>
      <c r="I14" s="32" t="s">
        <v>48</v>
      </c>
      <c r="J14" s="32" t="s">
        <v>49</v>
      </c>
      <c r="K14" s="32" t="s">
        <v>50</v>
      </c>
      <c r="L14" s="32" t="s">
        <v>51</v>
      </c>
      <c r="M14" s="32" t="s">
        <v>52</v>
      </c>
      <c r="N14" s="32" t="s">
        <v>53</v>
      </c>
      <c r="O14" s="32" t="s">
        <v>54</v>
      </c>
      <c r="P14" s="32" t="s">
        <v>55</v>
      </c>
      <c r="Q14" s="32" t="s">
        <v>56</v>
      </c>
      <c r="R14" s="32" t="s">
        <v>57</v>
      </c>
      <c r="S14" s="32" t="s">
        <v>58</v>
      </c>
      <c r="T14" s="32" t="s">
        <v>59</v>
      </c>
      <c r="U14" s="32" t="s">
        <v>60</v>
      </c>
      <c r="V14" s="32" t="s">
        <v>61</v>
      </c>
      <c r="W14" s="32" t="s">
        <v>62</v>
      </c>
    </row>
    <row r="15" spans="1:23" x14ac:dyDescent="0.25">
      <c r="A15" s="32" t="s">
        <v>91</v>
      </c>
      <c r="B15" s="10">
        <f>MIN('cantidad pollos muertos'!C2:C49)</f>
        <v>40</v>
      </c>
      <c r="C15" s="10">
        <f>MIN('cantidad pollos muertos'!D2:D49)</f>
        <v>29</v>
      </c>
      <c r="D15" s="10">
        <f>MIN('cantidad pollos muertos'!E2:E49)</f>
        <v>42</v>
      </c>
      <c r="E15" s="10">
        <f>MIN('cantidad pollos muertos'!F2:F49)</f>
        <v>44</v>
      </c>
      <c r="F15" s="10">
        <f>MIN('cantidad pollos muertos'!G2:G49)</f>
        <v>37</v>
      </c>
      <c r="G15" s="10">
        <f>MIN('cantidad pollos muertos'!H2:H49)</f>
        <v>12</v>
      </c>
      <c r="H15" s="10">
        <f>MIN('cantidad pollos muertos'!I2:I49)</f>
        <v>0</v>
      </c>
      <c r="I15" s="10">
        <f>MIN('cantidad pollos muertos'!J2:J49)</f>
        <v>25</v>
      </c>
      <c r="J15" s="10">
        <f>MIN('cantidad pollos muertos'!K2:K49)</f>
        <v>7</v>
      </c>
      <c r="K15" s="10">
        <f>MIN('cantidad pollos muertos'!L2:L49)</f>
        <v>15</v>
      </c>
      <c r="L15" s="10">
        <f>MIN('cantidad pollos muertos'!M2:M49)</f>
        <v>34</v>
      </c>
      <c r="M15" s="10">
        <f>MIN('cantidad pollos muertos'!N2:N49)</f>
        <v>28</v>
      </c>
      <c r="N15" s="10">
        <f>MIN('cantidad pollos muertos'!O2:O49)</f>
        <v>24</v>
      </c>
      <c r="O15" s="10">
        <f>MIN('cantidad pollos muertos'!P2:P49)</f>
        <v>24</v>
      </c>
      <c r="P15" s="10">
        <f>MIN('cantidad pollos muertos'!Q2:Q49)</f>
        <v>4</v>
      </c>
      <c r="Q15" s="10">
        <f>MIN('cantidad pollos muertos'!R2:R49)</f>
        <v>23</v>
      </c>
      <c r="R15" s="10">
        <f>MIN('cantidad pollos muertos'!S2:S49)</f>
        <v>19</v>
      </c>
      <c r="S15" s="10">
        <f>MIN('cantidad pollos muertos'!T2:T49)</f>
        <v>36</v>
      </c>
      <c r="T15" s="10">
        <f>MIN('cantidad pollos muertos'!U2:U49)</f>
        <v>9</v>
      </c>
      <c r="U15" s="10">
        <f>MIN('cantidad pollos muertos'!V2:V49)</f>
        <v>23</v>
      </c>
      <c r="V15" s="10">
        <f>MIN('cantidad pollos muertos'!W2:W49)</f>
        <v>18</v>
      </c>
      <c r="W15" s="10">
        <f>MIN('cantidad pollos muertos'!X2:X49)</f>
        <v>44</v>
      </c>
    </row>
    <row r="16" spans="1:23" x14ac:dyDescent="0.25">
      <c r="A16" s="32" t="s">
        <v>92</v>
      </c>
      <c r="B16" s="10">
        <f>AVERAGE('cantidad pollos muertos'!C2:C49)</f>
        <v>218.51219512195121</v>
      </c>
      <c r="C16" s="10">
        <f>AVERAGE('cantidad pollos muertos'!D2:D49)</f>
        <v>413.71111111111111</v>
      </c>
      <c r="D16" s="10">
        <f>AVERAGE('cantidad pollos muertos'!E2:E49)</f>
        <v>505.55555555555554</v>
      </c>
      <c r="E16" s="10">
        <f>AVERAGE('cantidad pollos muertos'!F2:F49)</f>
        <v>342.21739130434781</v>
      </c>
      <c r="F16" s="10">
        <f>AVERAGE('cantidad pollos muertos'!G2:G49)</f>
        <v>253.04347826086956</v>
      </c>
      <c r="G16" s="10">
        <f>AVERAGE('cantidad pollos muertos'!H2:H49)</f>
        <v>124.84782608695652</v>
      </c>
      <c r="H16" s="10">
        <f>AVERAGE('cantidad pollos muertos'!I2:I49)</f>
        <v>142.67391304347825</v>
      </c>
      <c r="I16" s="10">
        <f>AVERAGE('cantidad pollos muertos'!J2:J49)</f>
        <v>134.58695652173913</v>
      </c>
      <c r="J16" s="10">
        <f>AVERAGE('cantidad pollos muertos'!K2:K49)</f>
        <v>150.42553191489361</v>
      </c>
      <c r="K16" s="10">
        <f>AVERAGE('cantidad pollos muertos'!L2:L49)</f>
        <v>162.80851063829786</v>
      </c>
      <c r="L16" s="10">
        <f>AVERAGE('cantidad pollos muertos'!M2:M49)</f>
        <v>194.74468085106383</v>
      </c>
      <c r="M16" s="10">
        <f>AVERAGE('cantidad pollos muertos'!N2:N49)</f>
        <v>130.89361702127658</v>
      </c>
      <c r="N16" s="10">
        <f>AVERAGE('cantidad pollos muertos'!O2:O49)</f>
        <v>168.12765957446808</v>
      </c>
      <c r="O16" s="10">
        <f>AVERAGE('cantidad pollos muertos'!P2:P49)</f>
        <v>150.15217391304347</v>
      </c>
      <c r="P16" s="10">
        <f>AVERAGE('cantidad pollos muertos'!Q2:Q49)</f>
        <v>146.95744680851064</v>
      </c>
      <c r="Q16" s="10">
        <f>AVERAGE('cantidad pollos muertos'!R2:R49)</f>
        <v>160.93478260869566</v>
      </c>
      <c r="R16" s="10">
        <f>AVERAGE('cantidad pollos muertos'!S2:S49)</f>
        <v>130.53191489361703</v>
      </c>
      <c r="S16" s="10">
        <f>AVERAGE('cantidad pollos muertos'!T2:T49)</f>
        <v>135.63829787234042</v>
      </c>
      <c r="T16" s="10">
        <f>AVERAGE('cantidad pollos muertos'!U2:U49)</f>
        <v>194.91489361702128</v>
      </c>
      <c r="U16" s="10">
        <f>AVERAGE('cantidad pollos muertos'!V2:V49)</f>
        <v>196.43478260869566</v>
      </c>
      <c r="V16" s="10">
        <f>AVERAGE('cantidad pollos muertos'!W2:W49)</f>
        <v>195.95744680851064</v>
      </c>
      <c r="W16" s="10">
        <f>AVERAGE('cantidad pollos muertos'!X2:X49)</f>
        <v>249.02272727272728</v>
      </c>
    </row>
    <row r="17" spans="1:23" x14ac:dyDescent="0.25">
      <c r="A17" s="32" t="s">
        <v>93</v>
      </c>
      <c r="B17" s="10">
        <f>MAX('cantidad pollos muertos'!C2:C49)</f>
        <v>1047</v>
      </c>
      <c r="C17" s="10">
        <f>MAX('cantidad pollos muertos'!D2:D49)</f>
        <v>2817</v>
      </c>
      <c r="D17" s="10">
        <f>MAX('cantidad pollos muertos'!E2:E49)</f>
        <v>4717</v>
      </c>
      <c r="E17" s="10">
        <f>MAX('cantidad pollos muertos'!F2:F49)</f>
        <v>1604</v>
      </c>
      <c r="F17" s="10">
        <f>MAX('cantidad pollos muertos'!G2:G49)</f>
        <v>1180</v>
      </c>
      <c r="G17" s="10">
        <f>MAX('cantidad pollos muertos'!H2:H49)</f>
        <v>657</v>
      </c>
      <c r="H17" s="10">
        <f>MAX('cantidad pollos muertos'!I2:I49)</f>
        <v>923</v>
      </c>
      <c r="I17" s="10">
        <f>MAX('cantidad pollos muertos'!J2:J49)</f>
        <v>829</v>
      </c>
      <c r="J17" s="10">
        <f>MAX('cantidad pollos muertos'!K2:K49)</f>
        <v>1237</v>
      </c>
      <c r="K17" s="10">
        <f>MAX('cantidad pollos muertos'!L2:L49)</f>
        <v>987</v>
      </c>
      <c r="L17" s="10">
        <f>MAX('cantidad pollos muertos'!M2:M49)</f>
        <v>2239</v>
      </c>
      <c r="M17" s="10">
        <f>MAX('cantidad pollos muertos'!N2:N49)</f>
        <v>607</v>
      </c>
      <c r="N17" s="10">
        <f>MAX('cantidad pollos muertos'!O2:O49)</f>
        <v>1118</v>
      </c>
      <c r="O17" s="10">
        <f>MAX('cantidad pollos muertos'!P2:P49)</f>
        <v>741</v>
      </c>
      <c r="P17" s="10">
        <f>MAX('cantidad pollos muertos'!Q2:Q49)</f>
        <v>529</v>
      </c>
      <c r="Q17" s="10">
        <f>MAX('cantidad pollos muertos'!R2:R49)</f>
        <v>906</v>
      </c>
      <c r="R17" s="10">
        <f>MAX('cantidad pollos muertos'!S2:S49)</f>
        <v>680</v>
      </c>
      <c r="S17" s="10">
        <f>MAX('cantidad pollos muertos'!T2:T49)</f>
        <v>575</v>
      </c>
      <c r="T17" s="10">
        <f>MAX('cantidad pollos muertos'!U2:U49)</f>
        <v>826</v>
      </c>
      <c r="U17" s="10">
        <f>MAX('cantidad pollos muertos'!V2:V49)</f>
        <v>1207</v>
      </c>
      <c r="V17" s="10">
        <f>MAX('cantidad pollos muertos'!W2:W49)</f>
        <v>954</v>
      </c>
      <c r="W17" s="10">
        <f>MAX('cantidad pollos muertos'!X2:X49)</f>
        <v>1650</v>
      </c>
    </row>
    <row r="18" spans="1:23" x14ac:dyDescent="0.25">
      <c r="A18" s="32" t="s">
        <v>94</v>
      </c>
      <c r="B18" s="31">
        <f>_xlfn.STDEV.S('cantidad pollos muertos'!C2:C49)</f>
        <v>245.59927951352174</v>
      </c>
      <c r="C18" s="31">
        <f>_xlfn.STDEV.S('cantidad pollos muertos'!D2:D49)</f>
        <v>607.13311488661134</v>
      </c>
      <c r="D18" s="31">
        <f>_xlfn.STDEV.S('cantidad pollos muertos'!E2:E49)</f>
        <v>992.22796948803227</v>
      </c>
      <c r="E18" s="31">
        <f>_xlfn.STDEV.S('cantidad pollos muertos'!F2:F49)</f>
        <v>364.42697259874706</v>
      </c>
      <c r="F18" s="31">
        <f>_xlfn.STDEV.S('cantidad pollos muertos'!G2:G49)</f>
        <v>271.1048961828235</v>
      </c>
      <c r="G18" s="31">
        <f>_xlfn.STDEV.S('cantidad pollos muertos'!H2:H49)</f>
        <v>138.1273112251165</v>
      </c>
      <c r="H18" s="31">
        <f>_xlfn.STDEV.S('cantidad pollos muertos'!I2:I49)</f>
        <v>182.75679702791737</v>
      </c>
      <c r="I18" s="31">
        <f>_xlfn.STDEV.S('cantidad pollos muertos'!J2:J49)</f>
        <v>140.04087912494322</v>
      </c>
      <c r="J18" s="31">
        <f>_xlfn.STDEV.S('cantidad pollos muertos'!K2:K49)</f>
        <v>211.09587196351569</v>
      </c>
      <c r="K18" s="31">
        <f>_xlfn.STDEV.S('cantidad pollos muertos'!L2:L49)</f>
        <v>171.15091716883546</v>
      </c>
      <c r="L18" s="31">
        <f>_xlfn.STDEV.S('cantidad pollos muertos'!M2:M49)</f>
        <v>324.11984284433964</v>
      </c>
      <c r="M18" s="31">
        <f>_xlfn.STDEV.S('cantidad pollos muertos'!N2:N49)</f>
        <v>128.61439402211647</v>
      </c>
      <c r="N18" s="31">
        <f>_xlfn.STDEV.S('cantidad pollos muertos'!O2:O49)</f>
        <v>194.84571566746996</v>
      </c>
      <c r="O18" s="31">
        <f>_xlfn.STDEV.S('cantidad pollos muertos'!P2:P49)</f>
        <v>167.45386991862756</v>
      </c>
      <c r="P18" s="31">
        <f>_xlfn.STDEV.S('cantidad pollos muertos'!Q2:Q49)</f>
        <v>127.43710425604306</v>
      </c>
      <c r="Q18" s="31">
        <f>_xlfn.STDEV.S('cantidad pollos muertos'!R2:R49)</f>
        <v>187.64060235507111</v>
      </c>
      <c r="R18" s="31">
        <f>_xlfn.STDEV.S('cantidad pollos muertos'!S2:S49)</f>
        <v>154.07026221314541</v>
      </c>
      <c r="S18" s="31">
        <f>_xlfn.STDEV.S('cantidad pollos muertos'!T2:T49)</f>
        <v>135.29587954969926</v>
      </c>
      <c r="T18" s="31">
        <f>_xlfn.STDEV.S('cantidad pollos muertos'!U2:U49)</f>
        <v>189.92181798643105</v>
      </c>
      <c r="U18" s="31">
        <f>_xlfn.STDEV.S('cantidad pollos muertos'!V2:V49)</f>
        <v>242.38973687238246</v>
      </c>
      <c r="V18" s="31">
        <f>_xlfn.STDEV.S('cantidad pollos muertos'!W2:W49)</f>
        <v>210.47647368755537</v>
      </c>
      <c r="W18" s="31">
        <f>_xlfn.STDEV.S('cantidad pollos muertos'!X2:X49)</f>
        <v>285.76982839392963</v>
      </c>
    </row>
    <row r="19" spans="1:23" x14ac:dyDescent="0.25">
      <c r="A19" s="32" t="s">
        <v>95</v>
      </c>
      <c r="B19" s="10">
        <f>SUM('cantidad pollos muertos'!C2:C49)</f>
        <v>8959</v>
      </c>
      <c r="C19" s="10">
        <f>SUM('cantidad pollos muertos'!D2:D49)</f>
        <v>18617</v>
      </c>
      <c r="D19" s="10">
        <f>SUM('cantidad pollos muertos'!E2:E49)</f>
        <v>22750</v>
      </c>
      <c r="E19" s="10">
        <f>SUM('cantidad pollos muertos'!F2:F49)</f>
        <v>15742</v>
      </c>
      <c r="F19" s="10">
        <f>SUM('cantidad pollos muertos'!G2:G49)</f>
        <v>11640</v>
      </c>
      <c r="G19" s="10">
        <f>SUM('cantidad pollos muertos'!H2:H49)</f>
        <v>5743</v>
      </c>
      <c r="H19" s="10">
        <f>SUM('cantidad pollos muertos'!I2:I49)</f>
        <v>6563</v>
      </c>
      <c r="I19" s="10">
        <f>SUM('cantidad pollos muertos'!J2:J49)</f>
        <v>6191</v>
      </c>
      <c r="J19" s="10">
        <f>SUM('cantidad pollos muertos'!K2:K49)</f>
        <v>7070</v>
      </c>
      <c r="K19" s="10">
        <f>SUM('cantidad pollos muertos'!L2:L49)</f>
        <v>7652</v>
      </c>
      <c r="L19" s="10">
        <f>SUM('cantidad pollos muertos'!M2:M49)</f>
        <v>9153</v>
      </c>
      <c r="M19" s="10">
        <f>SUM('cantidad pollos muertos'!N2:N49)</f>
        <v>6152</v>
      </c>
      <c r="N19" s="10">
        <f>SUM('cantidad pollos muertos'!O2:O49)</f>
        <v>7902</v>
      </c>
      <c r="O19" s="10">
        <f>SUM('cantidad pollos muertos'!P2:P49)</f>
        <v>6907</v>
      </c>
      <c r="P19" s="10">
        <f>SUM('cantidad pollos muertos'!Q2:Q49)</f>
        <v>6907</v>
      </c>
      <c r="Q19" s="10">
        <f>SUM('cantidad pollos muertos'!R2:R49)</f>
        <v>7403</v>
      </c>
      <c r="R19" s="10">
        <f>SUM('cantidad pollos muertos'!S2:S49)</f>
        <v>6135</v>
      </c>
      <c r="S19" s="10">
        <f>SUM('cantidad pollos muertos'!T2:T49)</f>
        <v>6375</v>
      </c>
      <c r="T19" s="10">
        <f>SUM('cantidad pollos muertos'!U2:U49)</f>
        <v>9161</v>
      </c>
      <c r="U19" s="10">
        <f>SUM('cantidad pollos muertos'!V2:V49)</f>
        <v>9036</v>
      </c>
      <c r="V19" s="10">
        <f>SUM('cantidad pollos muertos'!W2:W49)</f>
        <v>9210</v>
      </c>
      <c r="W19" s="10">
        <f>SUM('cantidad pollos muertos'!X2:X49)</f>
        <v>10957</v>
      </c>
    </row>
    <row r="20" spans="1:23" x14ac:dyDescent="0.25">
      <c r="A20" s="32" t="s">
        <v>96</v>
      </c>
      <c r="B20" s="31">
        <f>COUNT('cantidad pollos muertos'!C2:C49)</f>
        <v>41</v>
      </c>
      <c r="C20" s="31">
        <f>COUNT('cantidad pollos muertos'!D2:D49)</f>
        <v>45</v>
      </c>
      <c r="D20" s="31">
        <f>COUNT('cantidad pollos muertos'!E2:E49)</f>
        <v>45</v>
      </c>
      <c r="E20" s="31">
        <f>COUNT('cantidad pollos muertos'!F2:F49)</f>
        <v>46</v>
      </c>
      <c r="F20" s="31">
        <f>COUNT('cantidad pollos muertos'!G2:G49)</f>
        <v>46</v>
      </c>
      <c r="G20" s="31">
        <f>COUNT('cantidad pollos muertos'!H2:H49)</f>
        <v>46</v>
      </c>
      <c r="H20" s="31">
        <f>COUNT('cantidad pollos muertos'!I2:I49)</f>
        <v>46</v>
      </c>
      <c r="I20" s="31">
        <f>COUNT('cantidad pollos muertos'!J2:J49)</f>
        <v>46</v>
      </c>
      <c r="J20" s="31">
        <f>COUNT('cantidad pollos muertos'!K2:K49)</f>
        <v>47</v>
      </c>
      <c r="K20" s="31">
        <f>COUNT('cantidad pollos muertos'!L2:L49)</f>
        <v>47</v>
      </c>
      <c r="L20" s="31">
        <f>COUNT('cantidad pollos muertos'!M2:M49)</f>
        <v>47</v>
      </c>
      <c r="M20" s="31">
        <f>COUNT('cantidad pollos muertos'!N2:N49)</f>
        <v>47</v>
      </c>
      <c r="N20" s="31">
        <f>COUNT('cantidad pollos muertos'!O2:O49)</f>
        <v>47</v>
      </c>
      <c r="O20" s="31">
        <f>COUNT('cantidad pollos muertos'!P2:P49)</f>
        <v>46</v>
      </c>
      <c r="P20" s="31">
        <f>COUNT('cantidad pollos muertos'!Q2:Q49)</f>
        <v>47</v>
      </c>
      <c r="Q20" s="31">
        <f>COUNT('cantidad pollos muertos'!R2:R49)</f>
        <v>46</v>
      </c>
      <c r="R20" s="31">
        <f>COUNT('cantidad pollos muertos'!S2:S49)</f>
        <v>47</v>
      </c>
      <c r="S20" s="31">
        <f>COUNT('cantidad pollos muertos'!T2:T49)</f>
        <v>47</v>
      </c>
      <c r="T20" s="31">
        <f>COUNT('cantidad pollos muertos'!U2:U49)</f>
        <v>47</v>
      </c>
      <c r="U20" s="31">
        <f>COUNT('cantidad pollos muertos'!V2:V49)</f>
        <v>46</v>
      </c>
      <c r="V20" s="31">
        <f>COUNT('cantidad pollos muertos'!W2:W49)</f>
        <v>47</v>
      </c>
      <c r="W20" s="31">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workbookViewId="0">
      <pane ySplit="1" topLeftCell="A31" activePane="bottomLeft" state="frozen"/>
      <selection pane="bottomLeft" activeCell="B38" sqref="B38"/>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c r="AD1" s="30" t="s">
        <v>88</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IFERROR(1-_xlfn.BINOM.DIST(Z2/2,Z2,AD2,TRUE),"")</f>
        <v>2.8709869463909854E-3</v>
      </c>
      <c r="AB2">
        <f>AVERAGE(C2:X2)</f>
        <v>4.4967321343301107E-2</v>
      </c>
      <c r="AC2">
        <f>Y2/Z2</f>
        <v>0.22727272727272727</v>
      </c>
      <c r="AD2">
        <f>(Y2+1)/(Z2+2)</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28">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28">
        <f t="shared" si="2"/>
        <v>2.9758545575894191E-2</v>
      </c>
      <c r="AB4">
        <f t="shared" si="3"/>
        <v>4.4408244163146121E-2</v>
      </c>
      <c r="AC4">
        <f t="shared" si="4"/>
        <v>0.25</v>
      </c>
      <c r="AD4">
        <f t="shared" si="5"/>
        <v>0.2857142857142857</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28">
        <f t="shared" si="2"/>
        <v>0.15648750319561799</v>
      </c>
      <c r="AB5">
        <f t="shared" si="3"/>
        <v>4.5181647983289532E-2</v>
      </c>
      <c r="AC5">
        <f t="shared" si="4"/>
        <v>0.40909090909090912</v>
      </c>
      <c r="AD5">
        <f t="shared" si="5"/>
        <v>0.41666666666666669</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28">
        <f t="shared" si="2"/>
        <v>5.6418602425445386E-5</v>
      </c>
      <c r="AB6">
        <f t="shared" si="3"/>
        <v>3.0529711127065338E-2</v>
      </c>
      <c r="AC6">
        <f t="shared" si="4"/>
        <v>0.13636363636363635</v>
      </c>
      <c r="AD6">
        <f t="shared" si="5"/>
        <v>0.16666666666666666</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28">
        <f t="shared" si="2"/>
        <v>0.15648750319561799</v>
      </c>
      <c r="AB7">
        <f t="shared" si="3"/>
        <v>5.6175847290834358E-2</v>
      </c>
      <c r="AC7">
        <f t="shared" si="4"/>
        <v>0.40909090909090912</v>
      </c>
      <c r="AD7">
        <f t="shared" si="5"/>
        <v>0.41666666666666669</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28">
        <f t="shared" si="2"/>
        <v>2.7745720303506971E-6</v>
      </c>
      <c r="AB8">
        <f t="shared" si="3"/>
        <v>4.7648237536201316E-2</v>
      </c>
      <c r="AC8">
        <f t="shared" si="4"/>
        <v>9.0909090909090912E-2</v>
      </c>
      <c r="AD8">
        <f t="shared" si="5"/>
        <v>0.125</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28">
        <f t="shared" si="2"/>
        <v>5.6418602425445386E-5</v>
      </c>
      <c r="AB9">
        <f t="shared" si="3"/>
        <v>3.1072580702547467E-2</v>
      </c>
      <c r="AC9">
        <f t="shared" si="4"/>
        <v>0.13636363636363635</v>
      </c>
      <c r="AD9">
        <f t="shared" si="5"/>
        <v>0.16666666666666666</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28">
        <f t="shared" si="2"/>
        <v>2.8709869463909854E-3</v>
      </c>
      <c r="AB10">
        <f t="shared" si="3"/>
        <v>4.1467980702570177E-2</v>
      </c>
      <c r="AC10">
        <f t="shared" si="4"/>
        <v>0.22727272727272727</v>
      </c>
      <c r="AD10">
        <f t="shared" si="5"/>
        <v>0.25</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28">
        <f t="shared" si="2"/>
        <v>0.40310924899344946</v>
      </c>
      <c r="AB11">
        <f t="shared" si="3"/>
        <v>5.1689553374943784E-2</v>
      </c>
      <c r="AC11">
        <f t="shared" si="4"/>
        <v>0.46153846153846156</v>
      </c>
      <c r="AD11">
        <f t="shared" si="5"/>
        <v>0.46666666666666667</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28">
        <f t="shared" si="2"/>
        <v>6.1332820135762134E-4</v>
      </c>
      <c r="AB12">
        <f t="shared" si="3"/>
        <v>3.3554645927001178E-2</v>
      </c>
      <c r="AC12">
        <f t="shared" si="4"/>
        <v>7.6923076923076927E-2</v>
      </c>
      <c r="AD12">
        <f t="shared" si="5"/>
        <v>0.13333333333333333</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28">
        <f t="shared" si="2"/>
        <v>9.0403163632502004E-3</v>
      </c>
      <c r="AB13">
        <f t="shared" si="3"/>
        <v>5.5957054651080626E-2</v>
      </c>
      <c r="AC13">
        <f t="shared" si="4"/>
        <v>0.23809523809523808</v>
      </c>
      <c r="AD13">
        <f t="shared" si="5"/>
        <v>0.2608695652173913</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28">
        <f t="shared" si="2"/>
        <v>7.8013382843864942E-2</v>
      </c>
      <c r="AB14">
        <f t="shared" si="3"/>
        <v>5.555422367375349E-2</v>
      </c>
      <c r="AC14">
        <f t="shared" si="4"/>
        <v>0.36363636363636365</v>
      </c>
      <c r="AD14">
        <f t="shared" si="5"/>
        <v>0.375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28">
        <f t="shared" si="2"/>
        <v>1.8465673012113548E-5</v>
      </c>
      <c r="AB15">
        <f t="shared" si="3"/>
        <v>3.3328386382271709E-2</v>
      </c>
      <c r="AC15">
        <f t="shared" si="4"/>
        <v>9.5238095238095233E-2</v>
      </c>
      <c r="AD15">
        <f t="shared" si="5"/>
        <v>0.13043478260869565</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28">
        <f t="shared" si="2"/>
        <v>2.7745720303506971E-6</v>
      </c>
      <c r="AB16">
        <f t="shared" si="3"/>
        <v>3.6573872129011961E-2</v>
      </c>
      <c r="AC16">
        <f t="shared" si="4"/>
        <v>9.0909090909090912E-2</v>
      </c>
      <c r="AD16">
        <f t="shared" si="5"/>
        <v>0.125</v>
      </c>
    </row>
    <row r="17" spans="1:30"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28">
        <f t="shared" si="2"/>
        <v>2.9322235528334017E-2</v>
      </c>
      <c r="AB17">
        <f t="shared" si="3"/>
        <v>4.2722580474846041E-2</v>
      </c>
      <c r="AC17">
        <f t="shared" si="4"/>
        <v>0.2857142857142857</v>
      </c>
      <c r="AD17">
        <f t="shared" si="5"/>
        <v>0.30434782608695654</v>
      </c>
    </row>
    <row r="18" spans="1:30"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28">
        <f t="shared" si="2"/>
        <v>9.0403163632502004E-3</v>
      </c>
      <c r="AB18">
        <f t="shared" si="3"/>
        <v>5.15135521220529E-2</v>
      </c>
      <c r="AC18">
        <f t="shared" si="4"/>
        <v>0.23809523809523808</v>
      </c>
      <c r="AD18">
        <f t="shared" si="5"/>
        <v>0.2608695652173913</v>
      </c>
    </row>
    <row r="19" spans="1:30"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28">
        <f t="shared" si="2"/>
        <v>7.8013382843864942E-2</v>
      </c>
      <c r="AB19">
        <f t="shared" si="3"/>
        <v>7.6240744762344284E-2</v>
      </c>
      <c r="AC19">
        <f t="shared" si="4"/>
        <v>0.36363636363636365</v>
      </c>
      <c r="AD19">
        <f t="shared" si="5"/>
        <v>0.375</v>
      </c>
    </row>
    <row r="20" spans="1:30"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28">
        <f t="shared" si="2"/>
        <v>3.3117042852470746E-7</v>
      </c>
      <c r="AB20">
        <f t="shared" si="3"/>
        <v>2.7881848629828655E-2</v>
      </c>
      <c r="AC20">
        <f t="shared" si="4"/>
        <v>4.7619047619047616E-2</v>
      </c>
      <c r="AD20">
        <f t="shared" si="5"/>
        <v>8.6956521739130432E-2</v>
      </c>
    </row>
    <row r="21" spans="1:30"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28">
        <f t="shared" si="2"/>
        <v>2.76765340429308E-4</v>
      </c>
      <c r="AB21">
        <f t="shared" si="3"/>
        <v>2.9780519130976648E-2</v>
      </c>
      <c r="AC21">
        <f t="shared" si="4"/>
        <v>0.14285714285714285</v>
      </c>
      <c r="AD21">
        <f t="shared" si="5"/>
        <v>0.17391304347826086</v>
      </c>
    </row>
    <row r="22" spans="1:30"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28">
        <f t="shared" si="2"/>
        <v>5.1921632442675225E-4</v>
      </c>
      <c r="AB22">
        <f t="shared" si="3"/>
        <v>3.355666929958518E-2</v>
      </c>
      <c r="AC22">
        <f t="shared" si="4"/>
        <v>0.18181818181818182</v>
      </c>
      <c r="AD22">
        <f t="shared" si="5"/>
        <v>0.20833333333333334</v>
      </c>
    </row>
    <row r="23" spans="1:30"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28">
        <f t="shared" si="2"/>
        <v>0.92125797178973123</v>
      </c>
      <c r="AB23">
        <f t="shared" si="3"/>
        <v>5.7445473727834394E-2</v>
      </c>
      <c r="AC23">
        <f t="shared" si="4"/>
        <v>0.68181818181818177</v>
      </c>
      <c r="AD23">
        <f t="shared" si="5"/>
        <v>0.66666666666666663</v>
      </c>
    </row>
    <row r="24" spans="1:30"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28">
        <f t="shared" si="2"/>
        <v>5.1921632442675225E-4</v>
      </c>
      <c r="AB24">
        <f t="shared" si="3"/>
        <v>3.6453392754365523E-2</v>
      </c>
      <c r="AC24">
        <f t="shared" si="4"/>
        <v>0.18181818181818182</v>
      </c>
      <c r="AD24">
        <f t="shared" si="5"/>
        <v>0.20833333333333334</v>
      </c>
    </row>
    <row r="25" spans="1:30"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28">
        <f t="shared" si="2"/>
        <v>5.1921632442675225E-4</v>
      </c>
      <c r="AB25">
        <f t="shared" si="3"/>
        <v>4.2582055864939967E-2</v>
      </c>
      <c r="AC25">
        <f t="shared" si="4"/>
        <v>0.18181818181818182</v>
      </c>
      <c r="AD25">
        <f t="shared" si="5"/>
        <v>0.20833333333333334</v>
      </c>
    </row>
    <row r="26" spans="1:30"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28">
        <f t="shared" si="2"/>
        <v>5.1921632442675225E-4</v>
      </c>
      <c r="AB26">
        <f t="shared" si="3"/>
        <v>2.8940341531484268E-2</v>
      </c>
      <c r="AC26">
        <f t="shared" si="4"/>
        <v>0.18181818181818182</v>
      </c>
      <c r="AD26">
        <f t="shared" si="5"/>
        <v>0.20833333333333334</v>
      </c>
    </row>
    <row r="27" spans="1:30"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28">
        <f t="shared" si="2"/>
        <v>0.41590595245361339</v>
      </c>
      <c r="AB27">
        <f t="shared" si="3"/>
        <v>6.0153128667574274E-2</v>
      </c>
      <c r="AC27">
        <f t="shared" si="4"/>
        <v>0.5</v>
      </c>
      <c r="AD27">
        <f t="shared" si="5"/>
        <v>0.5</v>
      </c>
    </row>
    <row r="28" spans="1:30"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28">
        <f t="shared" si="2"/>
        <v>1.1087825663388839E-2</v>
      </c>
      <c r="AB28">
        <f t="shared" si="3"/>
        <v>5.3467479682960728E-2</v>
      </c>
      <c r="AC28">
        <f t="shared" si="4"/>
        <v>0.27272727272727271</v>
      </c>
      <c r="AD28">
        <f t="shared" si="5"/>
        <v>0.29166666666666669</v>
      </c>
    </row>
    <row r="29" spans="1:30"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28">
        <f t="shared" si="2"/>
        <v>7.8013382843864942E-2</v>
      </c>
      <c r="AB29">
        <f t="shared" si="3"/>
        <v>5.3879870562329076E-2</v>
      </c>
      <c r="AC29">
        <f t="shared" si="4"/>
        <v>0.36363636363636365</v>
      </c>
      <c r="AD29">
        <f t="shared" si="5"/>
        <v>0.375</v>
      </c>
    </row>
    <row r="30" spans="1:30"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28">
        <f t="shared" si="2"/>
        <v>5.6418602425445386E-5</v>
      </c>
      <c r="AB30">
        <f t="shared" si="3"/>
        <v>3.6180789299549994E-2</v>
      </c>
      <c r="AC30">
        <f t="shared" si="4"/>
        <v>0.13636363636363635</v>
      </c>
      <c r="AD30">
        <f t="shared" si="5"/>
        <v>0.16666666666666666</v>
      </c>
    </row>
    <row r="31" spans="1:30"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28">
        <f t="shared" si="2"/>
        <v>3.270391624079072E-2</v>
      </c>
      <c r="AB31">
        <f t="shared" si="3"/>
        <v>4.2930856290174742E-2</v>
      </c>
      <c r="AC31">
        <f t="shared" si="4"/>
        <v>0.31818181818181818</v>
      </c>
      <c r="AD31">
        <f t="shared" si="5"/>
        <v>0.33333333333333331</v>
      </c>
    </row>
    <row r="32" spans="1:30"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28">
        <f t="shared" si="2"/>
        <v>2.8709869463909854E-3</v>
      </c>
      <c r="AB32">
        <f t="shared" si="3"/>
        <v>4.161647244845413E-2</v>
      </c>
      <c r="AC32">
        <f t="shared" si="4"/>
        <v>0.22727272727272727</v>
      </c>
      <c r="AD32">
        <f t="shared" si="5"/>
        <v>0.25</v>
      </c>
    </row>
    <row r="33" spans="1:30"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28">
        <f t="shared" si="2"/>
        <v>5.6418602425445386E-5</v>
      </c>
      <c r="AB33">
        <f t="shared" si="3"/>
        <v>3.7356891426316347E-2</v>
      </c>
      <c r="AC33">
        <f t="shared" si="4"/>
        <v>0.13636363636363635</v>
      </c>
      <c r="AD33">
        <f t="shared" si="5"/>
        <v>0.16666666666666666</v>
      </c>
    </row>
    <row r="34" spans="1:30"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28">
        <f t="shared" si="2"/>
        <v>0.41590595245361339</v>
      </c>
      <c r="AB34">
        <f t="shared" si="3"/>
        <v>5.7982593691985211E-2</v>
      </c>
      <c r="AC34">
        <f t="shared" si="4"/>
        <v>0.5</v>
      </c>
      <c r="AD34">
        <f t="shared" si="5"/>
        <v>0.5</v>
      </c>
    </row>
    <row r="35" spans="1:30"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28">
        <f t="shared" si="2"/>
        <v>5.6418602425445386E-5</v>
      </c>
      <c r="AB35">
        <f t="shared" si="3"/>
        <v>3.2684591327891151E-2</v>
      </c>
      <c r="AC35">
        <f t="shared" si="4"/>
        <v>0.13636363636363635</v>
      </c>
      <c r="AD35">
        <f t="shared" si="5"/>
        <v>0.16666666666666666</v>
      </c>
    </row>
    <row r="36" spans="1:30"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28">
        <f t="shared" si="2"/>
        <v>2.8709869463909854E-3</v>
      </c>
      <c r="AB36">
        <f t="shared" si="3"/>
        <v>4.089849823219191E-2</v>
      </c>
      <c r="AC36">
        <f t="shared" si="4"/>
        <v>0.22727272727272727</v>
      </c>
      <c r="AD36">
        <f t="shared" si="5"/>
        <v>0.25</v>
      </c>
    </row>
    <row r="37" spans="1:30"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28">
        <f t="shared" si="2"/>
        <v>2.7745720303506971E-6</v>
      </c>
      <c r="AB37">
        <f t="shared" si="3"/>
        <v>3.5775784483136702E-2</v>
      </c>
      <c r="AC37">
        <f t="shared" si="4"/>
        <v>9.0909090909090912E-2</v>
      </c>
      <c r="AD37">
        <f t="shared" si="5"/>
        <v>0.125</v>
      </c>
    </row>
    <row r="38" spans="1:30"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28">
        <f t="shared" si="2"/>
        <v>9.4164659302786724E-5</v>
      </c>
      <c r="AB38">
        <f t="shared" si="3"/>
        <v>3.3382756813775366E-2</v>
      </c>
      <c r="AC38">
        <f t="shared" si="4"/>
        <v>0.10526315789473684</v>
      </c>
      <c r="AD38">
        <f t="shared" si="5"/>
        <v>0.14285714285714285</v>
      </c>
    </row>
    <row r="39" spans="1:30"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28">
        <f t="shared" si="2"/>
        <v>2.7745720303506971E-6</v>
      </c>
      <c r="AB39">
        <f t="shared" si="3"/>
        <v>3.4552274305400817E-2</v>
      </c>
      <c r="AC39">
        <f t="shared" si="4"/>
        <v>9.0909090909090912E-2</v>
      </c>
      <c r="AD39">
        <f t="shared" si="5"/>
        <v>0.125</v>
      </c>
    </row>
    <row r="40" spans="1:30"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28">
        <f t="shared" si="2"/>
        <v>1.1087825663388839E-2</v>
      </c>
      <c r="AB40">
        <f t="shared" si="3"/>
        <v>5.550884170944765E-2</v>
      </c>
      <c r="AC40">
        <f t="shared" si="4"/>
        <v>0.27272727272727271</v>
      </c>
      <c r="AD40">
        <f t="shared" si="5"/>
        <v>0.29166666666666669</v>
      </c>
    </row>
    <row r="41" spans="1:30"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28">
        <f t="shared" si="2"/>
        <v>1.1087825663388839E-2</v>
      </c>
      <c r="AB41">
        <f t="shared" si="3"/>
        <v>3.9797798264223784E-2</v>
      </c>
      <c r="AC41">
        <f t="shared" si="4"/>
        <v>0.27272727272727271</v>
      </c>
      <c r="AD41">
        <f t="shared" si="5"/>
        <v>0.29166666666666669</v>
      </c>
    </row>
    <row r="42" spans="1:30"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28">
        <f t="shared" si="2"/>
        <v>0.15648750319561799</v>
      </c>
      <c r="AB42">
        <f t="shared" si="3"/>
        <v>6.6537053216767811E-2</v>
      </c>
      <c r="AC42">
        <f t="shared" si="4"/>
        <v>0.40909090909090912</v>
      </c>
      <c r="AD42">
        <f t="shared" si="5"/>
        <v>0.41666666666666669</v>
      </c>
    </row>
    <row r="43" spans="1:30"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28">
        <f t="shared" si="2"/>
        <v>0.41590595245361339</v>
      </c>
      <c r="AB43">
        <f t="shared" si="3"/>
        <v>6.3251064544186109E-2</v>
      </c>
      <c r="AC43">
        <f t="shared" si="4"/>
        <v>0.5</v>
      </c>
      <c r="AD43">
        <f t="shared" si="5"/>
        <v>0.5</v>
      </c>
    </row>
    <row r="44" spans="1:30"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28">
        <f t="shared" si="2"/>
        <v>2.7745720303506971E-6</v>
      </c>
      <c r="AB44">
        <f t="shared" si="3"/>
        <v>3.2224346059921936E-2</v>
      </c>
      <c r="AC44">
        <f t="shared" si="4"/>
        <v>9.0909090909090912E-2</v>
      </c>
      <c r="AD44">
        <f t="shared" si="5"/>
        <v>0.125</v>
      </c>
    </row>
    <row r="45" spans="1:30"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28">
        <f t="shared" si="2"/>
        <v>1.1087825663388839E-2</v>
      </c>
      <c r="AB45">
        <f t="shared" si="3"/>
        <v>5.9237252136963695E-2</v>
      </c>
      <c r="AC45">
        <f t="shared" si="4"/>
        <v>0.27272727272727271</v>
      </c>
      <c r="AD45">
        <f t="shared" si="5"/>
        <v>0.29166666666666669</v>
      </c>
    </row>
    <row r="46" spans="1:30"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28">
        <f t="shared" si="2"/>
        <v>7.8569523276450504E-5</v>
      </c>
      <c r="AB46">
        <f t="shared" si="3"/>
        <v>2.9743149883589601E-2</v>
      </c>
      <c r="AC46">
        <f t="shared" si="4"/>
        <v>0.1111111111111111</v>
      </c>
      <c r="AD46">
        <f t="shared" si="5"/>
        <v>0.15</v>
      </c>
    </row>
    <row r="47" spans="1:30"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28">
        <f t="shared" si="2"/>
        <v>9.0403163632502004E-3</v>
      </c>
      <c r="AB47">
        <f t="shared" si="3"/>
        <v>3.415250286179336E-2</v>
      </c>
      <c r="AC47">
        <f t="shared" si="4"/>
        <v>0.23809523809523808</v>
      </c>
      <c r="AD47">
        <f t="shared" si="5"/>
        <v>0.2608695652173913</v>
      </c>
    </row>
    <row r="48" spans="1:30"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28">
        <f t="shared" si="2"/>
        <v>2.7745720303506971E-6</v>
      </c>
      <c r="AB48">
        <f t="shared" si="3"/>
        <v>3.2752490040500064E-2</v>
      </c>
      <c r="AC48">
        <f t="shared" si="4"/>
        <v>9.0909090909090912E-2</v>
      </c>
      <c r="AD48">
        <f t="shared" si="5"/>
        <v>0.125</v>
      </c>
    </row>
    <row r="49" spans="1:30"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28">
        <f t="shared" si="2"/>
        <v>0.27144168312328132</v>
      </c>
      <c r="AB49">
        <f>AVERAGE(C49:X49)</f>
        <v>5.1913310266304483E-2</v>
      </c>
      <c r="AC49">
        <f t="shared" si="4"/>
        <v>0.45454545454545453</v>
      </c>
      <c r="AD49">
        <f t="shared" si="5"/>
        <v>0.45833333333333331</v>
      </c>
    </row>
    <row r="50" spans="1:30" x14ac:dyDescent="0.25">
      <c r="A50" s="7"/>
      <c r="B50" s="4" t="s">
        <v>84</v>
      </c>
      <c r="C50" s="7">
        <f>COUNTIF(C2:C49,"&gt;0,05")</f>
        <v>22</v>
      </c>
      <c r="D50" s="7">
        <f t="shared" ref="D50:X50" si="6">COUNTIF(D2:D49,"&gt;0,05")</f>
        <v>23</v>
      </c>
      <c r="E50" s="7">
        <f t="shared" si="6"/>
        <v>30</v>
      </c>
      <c r="F50" s="7">
        <f t="shared" si="6"/>
        <v>26</v>
      </c>
      <c r="G50" s="7">
        <f t="shared" si="6"/>
        <v>21</v>
      </c>
      <c r="H50" s="7">
        <f t="shared" si="6"/>
        <v>4</v>
      </c>
      <c r="I50" s="7">
        <f t="shared" si="6"/>
        <v>4</v>
      </c>
      <c r="J50" s="7">
        <f t="shared" si="6"/>
        <v>6</v>
      </c>
      <c r="K50" s="7">
        <f t="shared" si="6"/>
        <v>6</v>
      </c>
      <c r="L50" s="7">
        <f t="shared" si="6"/>
        <v>9</v>
      </c>
      <c r="M50" s="7">
        <f t="shared" si="6"/>
        <v>10</v>
      </c>
      <c r="N50" s="7">
        <f t="shared" si="6"/>
        <v>4</v>
      </c>
      <c r="O50" s="7">
        <f t="shared" si="6"/>
        <v>8</v>
      </c>
      <c r="P50" s="7">
        <f t="shared" si="6"/>
        <v>4</v>
      </c>
      <c r="Q50" s="7">
        <f t="shared" si="6"/>
        <v>10</v>
      </c>
      <c r="R50" s="7">
        <f t="shared" si="6"/>
        <v>5</v>
      </c>
      <c r="S50" s="7">
        <f t="shared" si="6"/>
        <v>1</v>
      </c>
      <c r="T50" s="7">
        <f t="shared" si="6"/>
        <v>1</v>
      </c>
      <c r="U50" s="7">
        <f t="shared" si="6"/>
        <v>12</v>
      </c>
      <c r="V50" s="7">
        <f t="shared" si="6"/>
        <v>12</v>
      </c>
      <c r="W50" s="7">
        <f t="shared" si="6"/>
        <v>16</v>
      </c>
      <c r="X50" s="7">
        <f t="shared" si="6"/>
        <v>17</v>
      </c>
      <c r="Y50" s="7">
        <f>SUM(Y2:Y49)</f>
        <v>251</v>
      </c>
      <c r="Z50" s="7"/>
      <c r="AA50" s="7"/>
    </row>
    <row r="51" spans="1:30" x14ac:dyDescent="0.25">
      <c r="A51" s="7"/>
      <c r="B51" s="4" t="s">
        <v>85</v>
      </c>
      <c r="C51" s="7">
        <f>COUNT(C2:C49)</f>
        <v>41</v>
      </c>
      <c r="D51" s="7">
        <f t="shared" ref="D51:X51" si="7">COUNT(D2:D49)</f>
        <v>45</v>
      </c>
      <c r="E51" s="7">
        <f t="shared" si="7"/>
        <v>45</v>
      </c>
      <c r="F51" s="7">
        <f t="shared" si="7"/>
        <v>46</v>
      </c>
      <c r="G51" s="7">
        <f t="shared" si="7"/>
        <v>46</v>
      </c>
      <c r="H51" s="7">
        <f t="shared" si="7"/>
        <v>46</v>
      </c>
      <c r="I51" s="7">
        <f t="shared" si="7"/>
        <v>46</v>
      </c>
      <c r="J51" s="7">
        <f t="shared" si="7"/>
        <v>46</v>
      </c>
      <c r="K51" s="7">
        <f t="shared" si="7"/>
        <v>47</v>
      </c>
      <c r="L51" s="7">
        <f t="shared" si="7"/>
        <v>47</v>
      </c>
      <c r="M51" s="7">
        <f t="shared" si="7"/>
        <v>47</v>
      </c>
      <c r="N51" s="7">
        <f t="shared" si="7"/>
        <v>47</v>
      </c>
      <c r="O51" s="7">
        <f t="shared" si="7"/>
        <v>47</v>
      </c>
      <c r="P51" s="7">
        <f t="shared" si="7"/>
        <v>46</v>
      </c>
      <c r="Q51" s="7">
        <f t="shared" si="7"/>
        <v>47</v>
      </c>
      <c r="R51" s="7">
        <f t="shared" si="7"/>
        <v>46</v>
      </c>
      <c r="S51" s="7">
        <f t="shared" si="7"/>
        <v>47</v>
      </c>
      <c r="T51" s="7">
        <f t="shared" si="7"/>
        <v>47</v>
      </c>
      <c r="U51" s="7">
        <f t="shared" si="7"/>
        <v>47</v>
      </c>
      <c r="V51" s="7">
        <f t="shared" si="7"/>
        <v>46</v>
      </c>
      <c r="W51" s="7">
        <f t="shared" si="7"/>
        <v>47</v>
      </c>
      <c r="X51" s="7">
        <f t="shared" si="7"/>
        <v>44</v>
      </c>
      <c r="Y51" s="7"/>
      <c r="Z51" s="7">
        <f>SUM(Z2:Z49)</f>
        <v>1013</v>
      </c>
      <c r="AA51" s="7"/>
    </row>
    <row r="52" spans="1:30" x14ac:dyDescent="0.25">
      <c r="A52" s="7"/>
      <c r="B52" s="4" t="s">
        <v>83</v>
      </c>
      <c r="C52" s="7">
        <f>IFERROR(1-_xlfn.BINOM.DIST(C51/2,C51,C54,TRUE),"")</f>
        <v>0.67364878007275264</v>
      </c>
      <c r="D52" s="28">
        <f t="shared" ref="D52:X52" si="8">IFERROR(1-_xlfn.BINOM.DIST(D51/2,D51,D54,TRUE),"")</f>
        <v>0.55706778040425065</v>
      </c>
      <c r="E52" s="28">
        <f t="shared" si="8"/>
        <v>0.9864827730473148</v>
      </c>
      <c r="F52" s="28">
        <f t="shared" si="8"/>
        <v>0.76064461146873785</v>
      </c>
      <c r="G52" s="28">
        <f t="shared" si="8"/>
        <v>0.2368409347343412</v>
      </c>
      <c r="H52" s="28">
        <f t="shared" si="8"/>
        <v>2.0797807920303057E-12</v>
      </c>
      <c r="I52" s="28">
        <f t="shared" si="8"/>
        <v>2.0797807920303057E-12</v>
      </c>
      <c r="J52" s="28">
        <f t="shared" si="8"/>
        <v>2.4730759662361379E-9</v>
      </c>
      <c r="K52" s="28">
        <f t="shared" si="8"/>
        <v>2.8611011337886794E-9</v>
      </c>
      <c r="L52" s="28">
        <f t="shared" si="8"/>
        <v>2.9958651649453216E-6</v>
      </c>
      <c r="M52" s="28">
        <f t="shared" si="8"/>
        <v>1.6866356346789679E-5</v>
      </c>
      <c r="N52" s="28">
        <f t="shared" si="8"/>
        <v>2.4571455981003965E-12</v>
      </c>
      <c r="O52" s="28">
        <f t="shared" si="8"/>
        <v>4.1300766429053226E-7</v>
      </c>
      <c r="P52" s="28">
        <f t="shared" si="8"/>
        <v>2.0797807920303057E-12</v>
      </c>
      <c r="Q52" s="28">
        <f t="shared" si="8"/>
        <v>1.6866356346789679E-5</v>
      </c>
      <c r="R52" s="28">
        <f t="shared" si="8"/>
        <v>1.0109968417992832E-10</v>
      </c>
      <c r="S52" s="28">
        <f t="shared" si="8"/>
        <v>0</v>
      </c>
      <c r="T52" s="28">
        <f t="shared" si="8"/>
        <v>0</v>
      </c>
      <c r="U52" s="28">
        <f t="shared" si="8"/>
        <v>2.9221375461285781E-4</v>
      </c>
      <c r="V52" s="28">
        <f t="shared" si="8"/>
        <v>2.6834223118743505E-4</v>
      </c>
      <c r="W52" s="28">
        <f t="shared" si="8"/>
        <v>1.5306636571632781E-2</v>
      </c>
      <c r="X52" s="28">
        <f t="shared" si="8"/>
        <v>5.2739194356755892E-2</v>
      </c>
      <c r="Y52" s="7"/>
      <c r="Z52" s="7"/>
      <c r="AA52" s="7"/>
    </row>
    <row r="53" spans="1:30" x14ac:dyDescent="0.25">
      <c r="B53" s="23" t="s">
        <v>86</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29" t="s">
        <v>88</v>
      </c>
      <c r="C54">
        <f>(C50+1)/(C51+2)</f>
        <v>0.53488372093023251</v>
      </c>
      <c r="D54">
        <f t="shared" ref="D54:X54" si="10">(D50+1)/(D51+2)</f>
        <v>0.51063829787234039</v>
      </c>
      <c r="E54">
        <f t="shared" si="10"/>
        <v>0.65957446808510634</v>
      </c>
      <c r="F54">
        <f t="shared" si="10"/>
        <v>0.5625</v>
      </c>
      <c r="G54">
        <f t="shared" si="10"/>
        <v>0.45833333333333331</v>
      </c>
      <c r="H54">
        <f t="shared" si="10"/>
        <v>0.10416666666666667</v>
      </c>
      <c r="I54">
        <f t="shared" si="10"/>
        <v>0.10416666666666667</v>
      </c>
      <c r="J54">
        <f t="shared" si="10"/>
        <v>0.14583333333333334</v>
      </c>
      <c r="K54">
        <f t="shared" si="10"/>
        <v>0.14285714285714285</v>
      </c>
      <c r="L54">
        <f t="shared" si="10"/>
        <v>0.20408163265306123</v>
      </c>
      <c r="M54">
        <f t="shared" si="10"/>
        <v>0.22448979591836735</v>
      </c>
      <c r="N54">
        <f t="shared" si="10"/>
        <v>0.10204081632653061</v>
      </c>
      <c r="O54">
        <f t="shared" si="10"/>
        <v>0.18367346938775511</v>
      </c>
      <c r="P54">
        <f t="shared" si="10"/>
        <v>0.10416666666666667</v>
      </c>
      <c r="Q54">
        <f t="shared" si="10"/>
        <v>0.22448979591836735</v>
      </c>
      <c r="R54">
        <f t="shared" si="10"/>
        <v>0.125</v>
      </c>
      <c r="S54">
        <f t="shared" si="10"/>
        <v>4.0816326530612242E-2</v>
      </c>
      <c r="T54">
        <f t="shared" si="10"/>
        <v>4.0816326530612242E-2</v>
      </c>
      <c r="U54">
        <f t="shared" si="10"/>
        <v>0.26530612244897961</v>
      </c>
      <c r="V54">
        <f t="shared" si="10"/>
        <v>0.27083333333333331</v>
      </c>
      <c r="W54">
        <f t="shared" si="10"/>
        <v>0.34693877551020408</v>
      </c>
      <c r="X54">
        <f t="shared" si="10"/>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AG40" workbookViewId="0">
      <selection activeCell="AQ58" sqref="AQ58"/>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34" t="s">
        <v>41</v>
      </c>
      <c r="D1" s="34"/>
      <c r="E1" s="34" t="s">
        <v>42</v>
      </c>
      <c r="F1" s="34"/>
      <c r="G1" s="34" t="s">
        <v>43</v>
      </c>
      <c r="H1" s="34"/>
      <c r="I1" s="34" t="s">
        <v>44</v>
      </c>
      <c r="J1" s="34"/>
      <c r="K1" s="34" t="s">
        <v>45</v>
      </c>
      <c r="L1" s="34"/>
      <c r="M1" s="34" t="s">
        <v>46</v>
      </c>
      <c r="N1" s="34"/>
      <c r="O1" s="34" t="s">
        <v>47</v>
      </c>
      <c r="P1" s="34"/>
      <c r="Q1" s="34" t="s">
        <v>48</v>
      </c>
      <c r="R1" s="34"/>
      <c r="S1" s="34" t="s">
        <v>49</v>
      </c>
      <c r="T1" s="34"/>
      <c r="U1" s="34" t="s">
        <v>50</v>
      </c>
      <c r="V1" s="34"/>
      <c r="W1" s="34" t="s">
        <v>51</v>
      </c>
      <c r="X1" s="34"/>
      <c r="Y1" s="34" t="s">
        <v>52</v>
      </c>
      <c r="Z1" s="34"/>
      <c r="AA1" s="34" t="s">
        <v>53</v>
      </c>
      <c r="AB1" s="34"/>
      <c r="AC1" s="34" t="s">
        <v>54</v>
      </c>
      <c r="AD1" s="34"/>
      <c r="AE1" s="34" t="s">
        <v>55</v>
      </c>
      <c r="AF1" s="34"/>
      <c r="AG1" s="34" t="s">
        <v>56</v>
      </c>
      <c r="AH1" s="34"/>
      <c r="AI1" s="34" t="s">
        <v>57</v>
      </c>
      <c r="AJ1" s="34"/>
      <c r="AK1" s="34" t="s">
        <v>58</v>
      </c>
      <c r="AL1" s="34"/>
      <c r="AM1" s="34" t="s">
        <v>59</v>
      </c>
      <c r="AN1" s="34"/>
      <c r="AO1" s="34" t="s">
        <v>60</v>
      </c>
      <c r="AP1" s="34"/>
      <c r="AQ1" s="34" t="s">
        <v>61</v>
      </c>
      <c r="AR1" s="34"/>
      <c r="AS1" s="34" t="s">
        <v>62</v>
      </c>
      <c r="AT1" s="34"/>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16" zoomScaleNormal="100" workbookViewId="0">
      <selection activeCell="F65" sqref="F65"/>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6" t="s">
        <v>77</v>
      </c>
      <c r="D1" s="36"/>
      <c r="E1" s="36"/>
      <c r="F1" s="36"/>
      <c r="G1" s="25"/>
      <c r="I1" s="27"/>
      <c r="J1" s="27"/>
      <c r="K1" s="27"/>
      <c r="L1" s="27"/>
      <c r="M1" s="27"/>
      <c r="N1" s="27"/>
    </row>
    <row r="2" spans="1:14" x14ac:dyDescent="0.25">
      <c r="A2" s="7"/>
      <c r="B2" s="7"/>
      <c r="C2" s="34" t="s">
        <v>75</v>
      </c>
      <c r="D2" s="34"/>
      <c r="E2" s="34" t="s">
        <v>76</v>
      </c>
      <c r="F2" s="34"/>
      <c r="G2" s="26"/>
      <c r="I2" s="6"/>
      <c r="J2" s="6"/>
      <c r="K2" s="6"/>
      <c r="L2" s="6"/>
      <c r="M2" s="6"/>
      <c r="N2" s="6"/>
    </row>
    <row r="3" spans="1:14" x14ac:dyDescent="0.25">
      <c r="A3" s="4" t="s">
        <v>63</v>
      </c>
      <c r="B3" s="9" t="s">
        <v>40</v>
      </c>
      <c r="C3" s="4" t="s">
        <v>72</v>
      </c>
      <c r="D3" s="4" t="s">
        <v>73</v>
      </c>
      <c r="E3" s="4" t="s">
        <v>72</v>
      </c>
      <c r="F3" s="4" t="s">
        <v>73</v>
      </c>
      <c r="G3" s="4"/>
      <c r="H3" s="32" t="s">
        <v>90</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v>0.05</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31">
        <v>0.05</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31">
        <v>0.05</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31">
        <v>0.05</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31">
        <v>0.05</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31">
        <v>0.05</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31">
        <v>0.05</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31">
        <v>0.05</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31">
        <v>0.05</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31">
        <v>0.05</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31">
        <v>0.05</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31">
        <v>0.05</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31">
        <v>0.05</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31">
        <v>0.05</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31">
        <v>0.05</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31">
        <v>0.05</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31">
        <v>0.05</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31">
        <v>0.05</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31">
        <v>0.05</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31">
        <v>0.05</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31">
        <v>0.05</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31">
        <v>0.05</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31">
        <v>0.05</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31">
        <v>0.05</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31">
        <v>0.05</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31">
        <v>0.05</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31">
        <v>0.05</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31">
        <v>0.05</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31">
        <v>0.05</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31">
        <v>0.05</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31">
        <v>0.05</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31">
        <v>0.05</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31">
        <v>0.05</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31">
        <v>0.05</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31">
        <v>0.05</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31">
        <v>0.05</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31">
        <v>0.05</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31">
        <v>0.05</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31">
        <v>0.05</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31">
        <v>0.05</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31">
        <v>0.05</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31">
        <v>0.05</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31">
        <v>0.05</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31">
        <v>0.05</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31">
        <v>0.05</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31">
        <v>0.05</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31">
        <v>0.05</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31">
        <v>0.05</v>
      </c>
    </row>
    <row r="54" spans="1:8" x14ac:dyDescent="0.25">
      <c r="C54" s="35" t="s">
        <v>80</v>
      </c>
      <c r="D54" s="35"/>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topLeftCell="J26" workbookViewId="0">
      <selection activeCell="C3" sqref="C3:X3"/>
    </sheetView>
  </sheetViews>
  <sheetFormatPr baseColWidth="10" defaultRowHeight="15" x14ac:dyDescent="0.25"/>
  <cols>
    <col min="1" max="1" width="14.7109375" bestFit="1" customWidth="1"/>
    <col min="2" max="2" width="39.85546875" bestFit="1" customWidth="1"/>
  </cols>
  <sheetData>
    <row r="1" spans="1:24" x14ac:dyDescent="0.25">
      <c r="A1" t="s">
        <v>99</v>
      </c>
    </row>
    <row r="2" spans="1:24" x14ac:dyDescent="0.25">
      <c r="A2" s="32" t="s">
        <v>63</v>
      </c>
      <c r="B2" s="32" t="s">
        <v>40</v>
      </c>
      <c r="C2" s="30" t="s">
        <v>41</v>
      </c>
      <c r="D2" s="30" t="s">
        <v>42</v>
      </c>
      <c r="E2" s="30" t="s">
        <v>43</v>
      </c>
      <c r="F2" s="30" t="s">
        <v>44</v>
      </c>
      <c r="G2" s="30" t="s">
        <v>45</v>
      </c>
      <c r="H2" s="30" t="s">
        <v>46</v>
      </c>
      <c r="I2" s="30" t="s">
        <v>47</v>
      </c>
      <c r="J2" s="30" t="s">
        <v>48</v>
      </c>
      <c r="K2" s="30" t="s">
        <v>49</v>
      </c>
      <c r="L2" s="30" t="s">
        <v>50</v>
      </c>
      <c r="M2" s="30" t="s">
        <v>51</v>
      </c>
      <c r="N2" s="30" t="s">
        <v>52</v>
      </c>
      <c r="O2" s="30" t="s">
        <v>53</v>
      </c>
      <c r="P2" s="30" t="s">
        <v>54</v>
      </c>
      <c r="Q2" s="30" t="s">
        <v>55</v>
      </c>
      <c r="R2" s="30" t="s">
        <v>56</v>
      </c>
      <c r="S2" s="30" t="s">
        <v>57</v>
      </c>
      <c r="T2" s="30" t="s">
        <v>58</v>
      </c>
      <c r="U2" s="30" t="s">
        <v>59</v>
      </c>
      <c r="V2" s="30" t="s">
        <v>60</v>
      </c>
      <c r="W2" s="30" t="s">
        <v>61</v>
      </c>
      <c r="X2" s="30" t="s">
        <v>62</v>
      </c>
    </row>
    <row r="3" spans="1:24" x14ac:dyDescent="0.25">
      <c r="A3" s="32">
        <v>1</v>
      </c>
      <c r="B3" s="32" t="s">
        <v>30</v>
      </c>
      <c r="C3">
        <f>IFERROR(('regiones de credibilidad bin'!C3+'regiones de credibilidad bin'!D3)/2,"")</f>
        <v>3.9949644311391544E-2</v>
      </c>
      <c r="D3">
        <f>IFERROR(('regiones de credibilidad bin'!E3+'regiones de credibilidad bin'!F3)/2,"")</f>
        <v>4.8104121744497616E-2</v>
      </c>
      <c r="E3">
        <f>IFERROR(('regiones de credibilidad bin'!G3+'regiones de credibilidad bin'!H3)/2,"")</f>
        <v>6.4669331969204033E-2</v>
      </c>
      <c r="F3">
        <f>IFERROR(('regiones de credibilidad bin'!I3+'regiones de credibilidad bin'!J3)/2,"")</f>
        <v>0.18670183678344754</v>
      </c>
      <c r="G3">
        <f>IFERROR(('regiones de credibilidad bin'!K3+'regiones de credibilidad bin'!L3)/2,"")</f>
        <v>7.6208233821958127E-2</v>
      </c>
      <c r="H3">
        <f>IFERROR(('regiones de credibilidad bin'!M3+'regiones de credibilidad bin'!N3)/2,"")</f>
        <v>2.0912487012093965E-2</v>
      </c>
      <c r="I3">
        <f>IFERROR(('regiones de credibilidad bin'!O3+'regiones de credibilidad bin'!P3)/2,"")</f>
        <v>2.4166487812680035E-2</v>
      </c>
      <c r="J3">
        <f>IFERROR(('regiones de credibilidad bin'!Q3+'regiones de credibilidad bin'!R3)/2,"")</f>
        <v>4.5667932944087442E-2</v>
      </c>
      <c r="K3">
        <f>IFERROR(('regiones de credibilidad bin'!S3+'regiones de credibilidad bin'!T3)/2,"")</f>
        <v>2.2829392181132394E-2</v>
      </c>
      <c r="L3">
        <f>IFERROR(('regiones de credibilidad bin'!U3+'regiones de credibilidad bin'!V3)/2,"")</f>
        <v>2.5448787066329769E-2</v>
      </c>
      <c r="M3">
        <f>IFERROR(('regiones de credibilidad bin'!W3+'regiones de credibilidad bin'!X3)/2,"")</f>
        <v>4.9293900445440936E-2</v>
      </c>
      <c r="N3">
        <f>IFERROR(('regiones de credibilidad bin'!Y3+'regiones de credibilidad bin'!Z3)/2,"")</f>
        <v>4.4217545260040431E-2</v>
      </c>
      <c r="O3">
        <f>IFERROR(('regiones de credibilidad bin'!AA3+'regiones de credibilidad bin'!AB3)/2,"")</f>
        <v>1.9912157496864015E-2</v>
      </c>
      <c r="P3">
        <f>IFERROR(('regiones de credibilidad bin'!AC3+'regiones de credibilidad bin'!AD3)/2,"")</f>
        <v>4.1241830170665614E-2</v>
      </c>
      <c r="Q3">
        <f>IFERROR(('regiones de credibilidad bin'!AE3+'regiones de credibilidad bin'!AF3)/2,"")</f>
        <v>5.7676054240105155E-2</v>
      </c>
      <c r="R3">
        <f>IFERROR(('regiones de credibilidad bin'!AG3+'regiones de credibilidad bin'!AH3)/2,"")</f>
        <v>1.4121685560092688E-2</v>
      </c>
      <c r="S3">
        <f>IFERROR(('regiones de credibilidad bin'!AI3+'regiones de credibilidad bin'!AJ3)/2,"")</f>
        <v>3.4790011769426588E-2</v>
      </c>
      <c r="T3">
        <f>IFERROR(('regiones de credibilidad bin'!AK3+'regiones de credibilidad bin'!AL3)/2,"")</f>
        <v>1.5572129728573365E-2</v>
      </c>
      <c r="U3">
        <f>IFERROR(('regiones de credibilidad bin'!AM3+'regiones de credibilidad bin'!AN3)/2,"")</f>
        <v>4.2640489318158906E-2</v>
      </c>
      <c r="V3">
        <f>IFERROR(('regiones de credibilidad bin'!AO3+'regiones de credibilidad bin'!AP3)/2,"")</f>
        <v>4.5787470871725328E-2</v>
      </c>
      <c r="W3">
        <f>IFERROR(('regiones de credibilidad bin'!AQ3+'regiones de credibilidad bin'!AR3)/2,"")</f>
        <v>5.1032436335604052E-2</v>
      </c>
      <c r="X3">
        <f>IFERROR(('regiones de credibilidad bin'!AS3+'regiones de credibilidad bin'!AT3)/2,"")</f>
        <v>3.0751866628044439E-2</v>
      </c>
    </row>
    <row r="4" spans="1:24" x14ac:dyDescent="0.25">
      <c r="A4" s="32">
        <v>2</v>
      </c>
      <c r="B4" s="32" t="s">
        <v>5</v>
      </c>
      <c r="C4">
        <f>IFERROR(('regiones de credibilidad bin'!C4+'regiones de credibilidad bin'!D4)/2,"")</f>
        <v>7.3298027568096433E-2</v>
      </c>
      <c r="D4">
        <f>IFERROR(('regiones de credibilidad bin'!E4+'regiones de credibilidad bin'!F4)/2,"")</f>
        <v>0.30694465058520315</v>
      </c>
      <c r="E4">
        <f>IFERROR(('regiones de credibilidad bin'!G4+'regiones de credibilidad bin'!H4)/2,"")</f>
        <v>0.3595367170891921</v>
      </c>
      <c r="F4">
        <f>IFERROR(('regiones de credibilidad bin'!I4+'regiones de credibilidad bin'!J4)/2,"")</f>
        <v>0.11759143115510963</v>
      </c>
      <c r="G4">
        <f>IFERROR(('regiones de credibilidad bin'!K4+'regiones de credibilidad bin'!L4)/2,"")</f>
        <v>5.7555160594573523E-2</v>
      </c>
      <c r="H4">
        <f>IFERROR(('regiones de credibilidad bin'!M4+'regiones de credibilidad bin'!N4)/2,"")</f>
        <v>4.7176200113123956E-2</v>
      </c>
      <c r="I4">
        <f>IFERROR(('regiones de credibilidad bin'!O4+'regiones de credibilidad bin'!P4)/2,"")</f>
        <v>4.6568469151191012E-2</v>
      </c>
      <c r="J4">
        <f>IFERROR(('regiones de credibilidad bin'!Q4+'regiones de credibilidad bin'!R4)/2,"")</f>
        <v>1.3034958488005965E-2</v>
      </c>
      <c r="K4">
        <f>IFERROR(('regiones de credibilidad bin'!S4+'regiones de credibilidad bin'!T4)/2,"")</f>
        <v>5.0196289447872799E-2</v>
      </c>
      <c r="L4">
        <f>IFERROR(('regiones de credibilidad bin'!U4+'regiones de credibilidad bin'!V4)/2,"")</f>
        <v>2.9549944267184172E-2</v>
      </c>
      <c r="M4">
        <f>IFERROR(('regiones de credibilidad bin'!W4+'regiones de credibilidad bin'!X4)/2,"")</f>
        <v>3.1718580745561185E-2</v>
      </c>
      <c r="N4">
        <f>IFERROR(('regiones de credibilidad bin'!Y4+'regiones de credibilidad bin'!Z4)/2,"")</f>
        <v>4.1640323376608057E-2</v>
      </c>
      <c r="O4">
        <f>IFERROR(('regiones de credibilidad bin'!AA4+'regiones de credibilidad bin'!AB4)/2,"")</f>
        <v>3.0199483697342103E-2</v>
      </c>
      <c r="P4">
        <f>IFERROR(('regiones de credibilidad bin'!AC4+'regiones de credibilidad bin'!AD4)/2,"")</f>
        <v>3.2551240021069704E-2</v>
      </c>
      <c r="Q4">
        <f>IFERROR(('regiones de credibilidad bin'!AE4+'regiones de credibilidad bin'!AF4)/2,"")</f>
        <v>3.5382284916957246E-2</v>
      </c>
      <c r="R4">
        <f>IFERROR(('regiones de credibilidad bin'!AG4+'regiones de credibilidad bin'!AH4)/2,"")</f>
        <v>2.4166988907976118E-2</v>
      </c>
      <c r="S4">
        <f>IFERROR(('regiones de credibilidad bin'!AI4+'regiones de credibilidad bin'!AJ4)/2,"")</f>
        <v>3.9737738043976095E-2</v>
      </c>
      <c r="T4">
        <f>IFERROR(('regiones de credibilidad bin'!AK4+'regiones de credibilidad bin'!AL4)/2,"")</f>
        <v>2.1880373803821958E-2</v>
      </c>
      <c r="U4">
        <f>IFERROR(('regiones de credibilidad bin'!AM4+'regiones de credibilidad bin'!AN4)/2,"")</f>
        <v>3.7777784209017673E-2</v>
      </c>
      <c r="V4">
        <f>IFERROR(('regiones de credibilidad bin'!AO4+'regiones de credibilidad bin'!AP4)/2,"")</f>
        <v>3.6144489258213036E-2</v>
      </c>
      <c r="W4">
        <f>IFERROR(('regiones de credibilidad bin'!AQ4+'regiones de credibilidad bin'!AR4)/2,"")</f>
        <v>5.5744024893435717E-2</v>
      </c>
      <c r="X4" t="str">
        <f>IFERROR(('regiones de credibilidad bin'!AS4+'regiones de credibilidad bin'!AT4)/2,"")</f>
        <v/>
      </c>
    </row>
    <row r="5" spans="1:24" x14ac:dyDescent="0.25">
      <c r="A5" s="32">
        <v>3</v>
      </c>
      <c r="B5" s="32" t="s">
        <v>70</v>
      </c>
      <c r="C5" t="str">
        <f>IFERROR(('regiones de credibilidad bin'!C5+'regiones de credibilidad bin'!D5)/2,"")</f>
        <v/>
      </c>
      <c r="D5" t="str">
        <f>IFERROR(('regiones de credibilidad bin'!E5+'regiones de credibilidad bin'!F5)/2,"")</f>
        <v/>
      </c>
      <c r="E5" t="str">
        <f>IFERROR(('regiones de credibilidad bin'!G5+'regiones de credibilidad bin'!H5)/2,"")</f>
        <v/>
      </c>
      <c r="F5" t="str">
        <f>IFERROR(('regiones de credibilidad bin'!I5+'regiones de credibilidad bin'!J5)/2,"")</f>
        <v/>
      </c>
      <c r="G5" t="str">
        <f>IFERROR(('regiones de credibilidad bin'!K5+'regiones de credibilidad bin'!L5)/2,"")</f>
        <v/>
      </c>
      <c r="H5" t="str">
        <f>IFERROR(('regiones de credibilidad bin'!M5+'regiones de credibilidad bin'!N5)/2,"")</f>
        <v/>
      </c>
      <c r="I5" t="str">
        <f>IFERROR(('regiones de credibilidad bin'!O5+'regiones de credibilidad bin'!P5)/2,"")</f>
        <v/>
      </c>
      <c r="J5" t="str">
        <f>IFERROR(('regiones de credibilidad bin'!Q5+'regiones de credibilidad bin'!R5)/2,"")</f>
        <v/>
      </c>
      <c r="K5" t="str">
        <f>IFERROR(('regiones de credibilidad bin'!S5+'regiones de credibilidad bin'!T5)/2,"")</f>
        <v/>
      </c>
      <c r="L5" t="str">
        <f>IFERROR(('regiones de credibilidad bin'!U5+'regiones de credibilidad bin'!V5)/2,"")</f>
        <v/>
      </c>
      <c r="M5">
        <f>IFERROR(('regiones de credibilidad bin'!W5+'regiones de credibilidad bin'!X5)/2,"")</f>
        <v>0.17391726580699857</v>
      </c>
      <c r="N5">
        <f>IFERROR(('regiones de credibilidad bin'!Y5+'regiones de credibilidad bin'!Z5)/2,"")</f>
        <v>3.8234561235080705E-2</v>
      </c>
      <c r="O5">
        <f>IFERROR(('regiones de credibilidad bin'!AA5+'regiones de credibilidad bin'!AB5)/2,"")</f>
        <v>1.9912157496864015E-2</v>
      </c>
      <c r="P5">
        <f>IFERROR(('regiones de credibilidad bin'!AC5+'regiones de credibilidad bin'!AD5)/2,"")</f>
        <v>3.3892989589413572E-2</v>
      </c>
      <c r="Q5">
        <f>IFERROR(('regiones de credibilidad bin'!AE5+'regiones de credibilidad bin'!AF5)/2,"")</f>
        <v>2.3758522216208514E-2</v>
      </c>
      <c r="R5">
        <f>IFERROR(('regiones de credibilidad bin'!AG5+'regiones de credibilidad bin'!AH5)/2,"")</f>
        <v>1.6546725630451363E-2</v>
      </c>
      <c r="S5">
        <f>IFERROR(('regiones de credibilidad bin'!AI5+'regiones de credibilidad bin'!AJ5)/2,"")</f>
        <v>2.3324278383592072E-2</v>
      </c>
      <c r="T5">
        <f>IFERROR(('regiones de credibilidad bin'!AK5+'regiones de credibilidad bin'!AL5)/2,"")</f>
        <v>3.1164028144412208E-2</v>
      </c>
      <c r="U5">
        <f>IFERROR(('regiones de credibilidad bin'!AM5+'regiones de credibilidad bin'!AN5)/2,"")</f>
        <v>2.9702867482783453E-2</v>
      </c>
      <c r="V5">
        <f>IFERROR(('regiones de credibilidad bin'!AO5+'regiones de credibilidad bin'!AP5)/2,"")</f>
        <v>5.1731764769487279E-2</v>
      </c>
      <c r="W5">
        <f>IFERROR(('regiones de credibilidad bin'!AQ5+'regiones de credibilidad bin'!AR5)/2,"")</f>
        <v>3.9843170542088954E-2</v>
      </c>
      <c r="X5">
        <f>IFERROR(('regiones de credibilidad bin'!AS5+'regiones de credibilidad bin'!AT5)/2,"")</f>
        <v>5.8725046142115114E-2</v>
      </c>
    </row>
    <row r="6" spans="1:24" x14ac:dyDescent="0.25">
      <c r="A6" s="32">
        <v>4</v>
      </c>
      <c r="B6" s="32" t="s">
        <v>16</v>
      </c>
      <c r="C6">
        <f>IFERROR(('regiones de credibilidad bin'!C6+'regiones de credibilidad bin'!D6)/2,"")</f>
        <v>5.229110903411012E-2</v>
      </c>
      <c r="D6">
        <f>IFERROR(('regiones de credibilidad bin'!E6+'regiones de credibilidad bin'!F6)/2,"")</f>
        <v>6.5811392744103497E-2</v>
      </c>
      <c r="E6">
        <f>IFERROR(('regiones de credibilidad bin'!G6+'regiones de credibilidad bin'!H6)/2,"")</f>
        <v>6.680242486594834E-2</v>
      </c>
      <c r="F6">
        <f>IFERROR(('regiones de credibilidad bin'!I6+'regiones de credibilidad bin'!J6)/2,"")</f>
        <v>5.4405705751844016E-2</v>
      </c>
      <c r="G6">
        <f>IFERROR(('regiones de credibilidad bin'!K6+'regiones de credibilidad bin'!L6)/2,"")</f>
        <v>5.192728320817018E-2</v>
      </c>
      <c r="H6">
        <f>IFERROR(('regiones de credibilidad bin'!M6+'regiones de credibilidad bin'!N6)/2,"")</f>
        <v>3.2395258646775595E-2</v>
      </c>
      <c r="I6">
        <f>IFERROR(('regiones de credibilidad bin'!O6+'regiones de credibilidad bin'!P6)/2,"")</f>
        <v>2.0151938210834754E-2</v>
      </c>
      <c r="J6">
        <f>IFERROR(('regiones de credibilidad bin'!Q6+'regiones de credibilidad bin'!R6)/2,"")</f>
        <v>5.2086484034465384E-2</v>
      </c>
      <c r="K6">
        <f>IFERROR(('regiones de credibilidad bin'!S6+'regiones de credibilidad bin'!T6)/2,"")</f>
        <v>4.5203067435838989E-2</v>
      </c>
      <c r="L6">
        <f>IFERROR(('regiones de credibilidad bin'!U6+'regiones de credibilidad bin'!V6)/2,"")</f>
        <v>3.7347553026412614E-2</v>
      </c>
      <c r="M6">
        <f>IFERROR(('regiones de credibilidad bin'!W6+'regiones de credibilidad bin'!X6)/2,"")</f>
        <v>2.7095993401864055E-2</v>
      </c>
      <c r="N6">
        <f>IFERROR(('regiones de credibilidad bin'!Y6+'regiones de credibilidad bin'!Z6)/2,"")</f>
        <v>3.6622546390760929E-2</v>
      </c>
      <c r="O6">
        <f>IFERROR(('regiones de credibilidad bin'!AA6+'regiones de credibilidad bin'!AB6)/2,"")</f>
        <v>3.7867528096394196E-2</v>
      </c>
      <c r="P6">
        <f>IFERROR(('regiones de credibilidad bin'!AC6+'regiones de credibilidad bin'!AD6)/2,"")</f>
        <v>2.6864099259114357E-2</v>
      </c>
      <c r="Q6">
        <f>IFERROR(('regiones de credibilidad bin'!AE6+'regiones de credibilidad bin'!AF6)/2,"")</f>
        <v>6.9654690507507944E-2</v>
      </c>
      <c r="R6">
        <f>IFERROR(('regiones de credibilidad bin'!AG6+'regiones de credibilidad bin'!AH6)/2,"")</f>
        <v>1.8916959300898546E-2</v>
      </c>
      <c r="S6">
        <f>IFERROR(('regiones de credibilidad bin'!AI6+'regiones de credibilidad bin'!AJ6)/2,"")</f>
        <v>3.9090121007463577E-2</v>
      </c>
      <c r="T6">
        <f>IFERROR(('regiones de credibilidad bin'!AK6+'regiones de credibilidad bin'!AL6)/2,"")</f>
        <v>2.5641480190748633E-2</v>
      </c>
      <c r="U6">
        <f>IFERROR(('regiones de credibilidad bin'!AM6+'regiones de credibilidad bin'!AN6)/2,"")</f>
        <v>8.6770757704940846E-2</v>
      </c>
      <c r="V6">
        <f>IFERROR(('regiones de credibilidad bin'!AO6+'regiones de credibilidad bin'!AP6)/2,"")</f>
        <v>3.5422337624786346E-2</v>
      </c>
      <c r="W6">
        <f>IFERROR(('regiones de credibilidad bin'!AQ6+'regiones de credibilidad bin'!AR6)/2,"")</f>
        <v>0.10021907843250007</v>
      </c>
      <c r="X6">
        <f>IFERROR(('regiones de credibilidad bin'!AS6+'regiones de credibilidad bin'!AT6)/2,"")</f>
        <v>3.5422337624786346E-2</v>
      </c>
    </row>
    <row r="7" spans="1:24" x14ac:dyDescent="0.25">
      <c r="A7" s="32">
        <v>5</v>
      </c>
      <c r="B7" s="32" t="s">
        <v>25</v>
      </c>
      <c r="C7">
        <f>IFERROR(('regiones de credibilidad bin'!C7+'regiones de credibilidad bin'!D7)/2,"")</f>
        <v>2.2571222381535562E-2</v>
      </c>
      <c r="D7">
        <f>IFERROR(('regiones de credibilidad bin'!E7+'regiones de credibilidad bin'!F7)/2,"")</f>
        <v>3.3234391626607754E-2</v>
      </c>
      <c r="E7">
        <f>IFERROR(('regiones de credibilidad bin'!G7+'regiones de credibilidad bin'!H7)/2,"")</f>
        <v>5.5228406078285344E-2</v>
      </c>
      <c r="F7">
        <f>IFERROR(('regiones de credibilidad bin'!I7+'regiones de credibilidad bin'!J7)/2,"")</f>
        <v>4.9284114969318872E-2</v>
      </c>
      <c r="G7">
        <f>IFERROR(('regiones de credibilidad bin'!K7+'regiones de credibilidad bin'!L7)/2,"")</f>
        <v>5.8300827536054291E-2</v>
      </c>
      <c r="H7">
        <f>IFERROR(('regiones de credibilidad bin'!M7+'regiones de credibilidad bin'!N7)/2,"")</f>
        <v>1.8530012881291726E-2</v>
      </c>
      <c r="I7">
        <f>IFERROR(('regiones de credibilidad bin'!O7+'regiones de credibilidad bin'!P7)/2,"")</f>
        <v>3.2150531139258171E-2</v>
      </c>
      <c r="J7">
        <f>IFERROR(('regiones de credibilidad bin'!Q7+'regiones de credibilidad bin'!R7)/2,"")</f>
        <v>2.0611498543504858E-2</v>
      </c>
      <c r="K7">
        <f>IFERROR(('regiones de credibilidad bin'!S7+'regiones de credibilidad bin'!T7)/2,"")</f>
        <v>1.431737514981744E-2</v>
      </c>
      <c r="L7">
        <f>IFERROR(('regiones de credibilidad bin'!U7+'regiones de credibilidad bin'!V7)/2,"")</f>
        <v>5.5853733015012424E-2</v>
      </c>
      <c r="M7">
        <f>IFERROR(('regiones de credibilidad bin'!W7+'regiones de credibilidad bin'!X7)/2,"")</f>
        <v>1.8513471950793087E-2</v>
      </c>
      <c r="N7">
        <f>IFERROR(('regiones de credibilidad bin'!Y7+'regiones de credibilidad bin'!Z7)/2,"")</f>
        <v>2.3758522216208514E-2</v>
      </c>
      <c r="O7">
        <f>IFERROR(('regiones de credibilidad bin'!AA7+'regiones de credibilidad bin'!AB7)/2,"")</f>
        <v>4.4738477237091331E-2</v>
      </c>
      <c r="P7">
        <f>IFERROR(('regiones de credibilidad bin'!AC7+'regiones de credibilidad bin'!AD7)/2,"")</f>
        <v>2.0261828151352173E-2</v>
      </c>
      <c r="Q7">
        <f>IFERROR(('regiones de credibilidad bin'!AE7+'regiones de credibilidad bin'!AF7)/2,"")</f>
        <v>1.6065757941984917E-2</v>
      </c>
      <c r="R7">
        <f>IFERROR(('regiones de credibilidad bin'!AG7+'regiones de credibilidad bin'!AH7)/2,"")</f>
        <v>2.3758522216208514E-2</v>
      </c>
      <c r="S7">
        <f>IFERROR(('regiones de credibilidad bin'!AI7+'regiones de credibilidad bin'!AJ7)/2,"")</f>
        <v>2.7255199807127949E-2</v>
      </c>
      <c r="T7">
        <f>IFERROR(('regiones de credibilidad bin'!AK7+'regiones de credibilidad bin'!AL7)/2,"")</f>
        <v>2.7255199807127949E-2</v>
      </c>
      <c r="U7">
        <f>IFERROR(('regiones de credibilidad bin'!AM7+'regiones de credibilidad bin'!AN7)/2,"")</f>
        <v>3.4248526022167478E-2</v>
      </c>
      <c r="V7">
        <f>IFERROR(('regiones de credibilidad bin'!AO7+'regiones de credibilidad bin'!AP7)/2,"")</f>
        <v>2.7255199807127949E-2</v>
      </c>
      <c r="W7">
        <f>IFERROR(('regiones de credibilidad bin'!AQ7+'regiones de credibilidad bin'!AR7)/2,"")</f>
        <v>1.5016730206579345E-2</v>
      </c>
      <c r="X7">
        <f>IFERROR(('regiones de credibilidad bin'!AS7+'regiones de credibilidad bin'!AT7)/2,"")</f>
        <v>4.8681299193521529E-2</v>
      </c>
    </row>
    <row r="8" spans="1:24" x14ac:dyDescent="0.25">
      <c r="A8" s="32">
        <v>6</v>
      </c>
      <c r="B8" s="32" t="s">
        <v>12</v>
      </c>
      <c r="C8">
        <f>IFERROR(('regiones de credibilidad bin'!C8+'regiones de credibilidad bin'!D8)/2,"")</f>
        <v>0.1514365339324335</v>
      </c>
      <c r="D8">
        <f>IFERROR(('regiones de credibilidad bin'!E8+'regiones de credibilidad bin'!F8)/2,"")</f>
        <v>4.7231108529973073E-2</v>
      </c>
      <c r="E8">
        <f>IFERROR(('regiones de credibilidad bin'!G8+'regiones de credibilidad bin'!H8)/2,"")</f>
        <v>6.9139204694101494E-2</v>
      </c>
      <c r="F8">
        <f>IFERROR(('regiones de credibilidad bin'!I8+'regiones de credibilidad bin'!J8)/2,"")</f>
        <v>9.5712832221551886E-2</v>
      </c>
      <c r="G8">
        <f>IFERROR(('regiones de credibilidad bin'!K8+'regiones de credibilidad bin'!L8)/2,"")</f>
        <v>6.1087420993614555E-2</v>
      </c>
      <c r="H8">
        <f>IFERROR(('regiones de credibilidad bin'!M8+'regiones de credibilidad bin'!N8)/2,"")</f>
        <v>2.8444967352953793E-2</v>
      </c>
      <c r="I8">
        <f>IFERROR(('regiones de credibilidad bin'!O8+'regiones de credibilidad bin'!P8)/2,"")</f>
        <v>2.9262817452924389E-2</v>
      </c>
      <c r="J8">
        <f>IFERROR(('regiones de credibilidad bin'!Q8+'regiones de credibilidad bin'!R8)/2,"")</f>
        <v>3.4273508735577683E-2</v>
      </c>
      <c r="K8">
        <f>IFERROR(('regiones de credibilidad bin'!S8+'regiones de credibilidad bin'!T8)/2,"")</f>
        <v>9.4428343769526926E-2</v>
      </c>
      <c r="L8">
        <f>IFERROR(('regiones de credibilidad bin'!U8+'regiones de credibilidad bin'!V8)/2,"")</f>
        <v>3.8234005074241489E-2</v>
      </c>
      <c r="M8">
        <f>IFERROR(('regiones de credibilidad bin'!W8+'regiones de credibilidad bin'!X8)/2,"")</f>
        <v>3.6664871078633317E-2</v>
      </c>
      <c r="N8">
        <f>IFERROR(('regiones de credibilidad bin'!Y8+'regiones de credibilidad bin'!Z8)/2,"")</f>
        <v>6.6738536440740029E-2</v>
      </c>
      <c r="O8">
        <f>IFERROR(('regiones de credibilidad bin'!AA8+'regiones de credibilidad bin'!AB8)/2,"")</f>
        <v>3.8234005074241489E-2</v>
      </c>
      <c r="P8">
        <f>IFERROR(('regiones de credibilidad bin'!AC8+'regiones de credibilidad bin'!AD8)/2,"")</f>
        <v>3.4976287799434319E-2</v>
      </c>
      <c r="Q8">
        <f>IFERROR(('regiones de credibilidad bin'!AE8+'regiones de credibilidad bin'!AF8)/2,"")</f>
        <v>3.4161854884644474E-2</v>
      </c>
      <c r="R8">
        <f>IFERROR(('regiones de credibilidad bin'!AG8+'regiones de credibilidad bin'!AH8)/2,"")</f>
        <v>4.1491703506268407E-2</v>
      </c>
      <c r="S8">
        <f>IFERROR(('regiones de credibilidad bin'!AI8+'regiones de credibilidad bin'!AJ8)/2,"")</f>
        <v>1.7057991752161824E-2</v>
      </c>
      <c r="T8">
        <f>IFERROR(('regiones de credibilidad bin'!AK8+'regiones de credibilidad bin'!AL8)/2,"")</f>
        <v>4.8821476055414939E-2</v>
      </c>
      <c r="U8">
        <f>IFERROR(('regiones de credibilidad bin'!AM8+'regiones de credibilidad bin'!AN8)/2,"")</f>
        <v>8.6284296567200075E-2</v>
      </c>
      <c r="V8">
        <f>IFERROR(('regiones de credibilidad bin'!AO8+'regiones de credibilidad bin'!AP8)/2,"")</f>
        <v>8.139786374140523E-2</v>
      </c>
      <c r="W8">
        <f>IFERROR(('regiones de credibilidad bin'!AQ8+'regiones de credibilidad bin'!AR8)/2,"")</f>
        <v>9.3613939415791908E-2</v>
      </c>
      <c r="X8">
        <f>IFERROR(('regiones de credibilidad bin'!AS8+'regiones de credibilidad bin'!AT8)/2,"")</f>
        <v>3.7419577719884869E-2</v>
      </c>
    </row>
    <row r="9" spans="1:24" x14ac:dyDescent="0.25">
      <c r="A9" s="32">
        <v>7</v>
      </c>
      <c r="B9" s="32" t="s">
        <v>15</v>
      </c>
      <c r="C9">
        <f>IFERROR(('regiones de credibilidad bin'!C9+'regiones de credibilidad bin'!D9)/2,"")</f>
        <v>4.5321769618224081E-2</v>
      </c>
      <c r="D9">
        <f>IFERROR(('regiones de credibilidad bin'!E9+'regiones de credibilidad bin'!F9)/2,"")</f>
        <v>4.4612494973206698E-2</v>
      </c>
      <c r="E9">
        <f>IFERROR(('regiones de credibilidad bin'!G9+'regiones de credibilidad bin'!H9)/2,"")</f>
        <v>3.5659657149709811E-2</v>
      </c>
      <c r="F9">
        <f>IFERROR(('regiones de credibilidad bin'!I9+'regiones de credibilidad bin'!J9)/2,"")</f>
        <v>4.6902064335282774E-2</v>
      </c>
      <c r="G9">
        <f>IFERROR(('regiones de credibilidad bin'!K9+'regiones de credibilidad bin'!L9)/2,"")</f>
        <v>3.4675640588838069E-2</v>
      </c>
      <c r="H9">
        <f>IFERROR(('regiones de credibilidad bin'!M9+'regiones de credibilidad bin'!N9)/2,"")</f>
        <v>3.1206043413163201E-2</v>
      </c>
      <c r="I9">
        <f>IFERROR(('regiones de credibilidad bin'!O9+'regiones de credibilidad bin'!P9)/2,"")</f>
        <v>2.0611498543504858E-2</v>
      </c>
      <c r="J9">
        <f>IFERROR(('regiones de credibilidad bin'!Q9+'regiones de credibilidad bin'!R9)/2,"")</f>
        <v>2.6125528767783728E-2</v>
      </c>
      <c r="K9">
        <f>IFERROR(('regiones de credibilidad bin'!S9+'regiones de credibilidad bin'!T9)/2,"")</f>
        <v>1.5197337647610595E-2</v>
      </c>
      <c r="L9">
        <f>IFERROR(('regiones de credibilidad bin'!U9+'regiones de credibilidad bin'!V9)/2,"")</f>
        <v>4.0591573970465589E-2</v>
      </c>
      <c r="M9">
        <f>IFERROR(('regiones de credibilidad bin'!W9+'regiones de credibilidad bin'!X9)/2,"")</f>
        <v>3.0812601978668426E-2</v>
      </c>
      <c r="N9">
        <f>IFERROR(('regiones de credibilidad bin'!Y9+'regiones de credibilidad bin'!Z9)/2,"")</f>
        <v>2.7538036253426035E-2</v>
      </c>
      <c r="O9">
        <f>IFERROR(('regiones de credibilidad bin'!AA9+'regiones de credibilidad bin'!AB9)/2,"")</f>
        <v>3.841598949825635E-2</v>
      </c>
      <c r="P9">
        <f>IFERROR(('regiones de credibilidad bin'!AC9+'regiones de credibilidad bin'!AD9)/2,"")</f>
        <v>3.9143840531087992E-2</v>
      </c>
      <c r="Q9">
        <f>IFERROR(('regiones de credibilidad bin'!AE9+'regiones de credibilidad bin'!AF9)/2,"")</f>
        <v>4.4738477237091331E-2</v>
      </c>
      <c r="R9">
        <f>IFERROR(('regiones de credibilidad bin'!AG9+'regiones de credibilidad bin'!AH9)/2,"")</f>
        <v>0.31747585290185909</v>
      </c>
      <c r="S9">
        <f>IFERROR(('regiones de credibilidad bin'!AI9+'regiones de credibilidad bin'!AJ9)/2,"")</f>
        <v>2.900353431649785E-2</v>
      </c>
      <c r="T9">
        <f>IFERROR(('regiones de credibilidad bin'!AK9+'regiones de credibilidad bin'!AL9)/2,"")</f>
        <v>3.0751866628044439E-2</v>
      </c>
      <c r="U9">
        <f>IFERROR(('regiones de credibilidad bin'!AM9+'regiones de credibilidad bin'!AN9)/2,"")</f>
        <v>6.2221685172457658E-2</v>
      </c>
      <c r="V9">
        <f>IFERROR(('regiones de credibilidad bin'!AO9+'regiones de credibilidad bin'!AP9)/2,"")</f>
        <v>2.2010177744088338E-2</v>
      </c>
      <c r="W9">
        <f>IFERROR(('regiones de credibilidad bin'!AQ9+'regiones de credibilidad bin'!AR9)/2,"")</f>
        <v>3.1451199020580314E-2</v>
      </c>
      <c r="X9">
        <f>IFERROR(('regiones de credibilidad bin'!AS9+'regiones de credibilidad bin'!AT9)/2,"")</f>
        <v>4.8235121942333994E-2</v>
      </c>
    </row>
    <row r="10" spans="1:24" x14ac:dyDescent="0.25">
      <c r="A10" s="32">
        <v>8</v>
      </c>
      <c r="B10" s="32" t="s">
        <v>9</v>
      </c>
      <c r="C10">
        <f>IFERROR(('regiones de credibilidad bin'!C10+'regiones de credibilidad bin'!D10)/2,"")</f>
        <v>4.8584786302808387E-2</v>
      </c>
      <c r="D10">
        <f>IFERROR(('regiones de credibilidad bin'!E10+'regiones de credibilidad bin'!F10)/2,"")</f>
        <v>2.624745388090962E-2</v>
      </c>
      <c r="E10">
        <f>IFERROR(('regiones de credibilidad bin'!G10+'regiones de credibilidad bin'!H10)/2,"")</f>
        <v>3.2684953943236429E-2</v>
      </c>
      <c r="F10">
        <f>IFERROR(('regiones de credibilidad bin'!I10+'regiones de credibilidad bin'!J10)/2,"")</f>
        <v>5.4197619097052521E-2</v>
      </c>
      <c r="G10">
        <f>IFERROR(('regiones de credibilidad bin'!K10+'regiones de credibilidad bin'!L10)/2,"")</f>
        <v>3.0568746933331482E-2</v>
      </c>
      <c r="H10">
        <f>IFERROR(('regiones de credibilidad bin'!M10+'regiones de credibilidad bin'!N10)/2,"")</f>
        <v>9.3902378639060726E-3</v>
      </c>
      <c r="I10">
        <f>IFERROR(('regiones de credibilidad bin'!O10+'regiones de credibilidad bin'!P10)/2,"")</f>
        <v>2.8094187375662466E-2</v>
      </c>
      <c r="J10">
        <f>IFERROR(('regiones de credibilidad bin'!Q10+'regiones de credibilidad bin'!R10)/2,"")</f>
        <v>3.2522941422222819E-2</v>
      </c>
      <c r="K10">
        <f>IFERROR(('regiones de credibilidad bin'!S10+'regiones de credibilidad bin'!T10)/2,"")</f>
        <v>3.7071775058589877E-2</v>
      </c>
      <c r="L10">
        <f>IFERROR(('regiones de credibilidad bin'!U10+'regiones de credibilidad bin'!V10)/2,"")</f>
        <v>2.7255199807127949E-2</v>
      </c>
      <c r="M10">
        <f>IFERROR(('regiones de credibilidad bin'!W10+'regiones de credibilidad bin'!X10)/2,"")</f>
        <v>1.9912157496864015E-2</v>
      </c>
      <c r="N10">
        <f>IFERROR(('regiones de credibilidad bin'!Y10+'regiones de credibilidad bin'!Z10)/2,"")</f>
        <v>1.536640671952794E-2</v>
      </c>
      <c r="O10">
        <f>IFERROR(('regiones de credibilidad bin'!AA10+'regiones de credibilidad bin'!AB10)/2,"")</f>
        <v>2.5506862639779061E-2</v>
      </c>
      <c r="P10">
        <f>IFERROR(('regiones de credibilidad bin'!AC10+'regiones de credibilidad bin'!AD10)/2,"")</f>
        <v>1.8513471950793087E-2</v>
      </c>
      <c r="Q10">
        <f>IFERROR(('regiones de credibilidad bin'!AE10+'regiones de credibilidad bin'!AF10)/2,"")</f>
        <v>1.8863143809899171E-2</v>
      </c>
      <c r="R10">
        <f>IFERROR(('regiones de credibilidad bin'!AG10+'regiones de credibilidad bin'!AH10)/2,"")</f>
        <v>4.5787470871725328E-2</v>
      </c>
      <c r="S10">
        <f>IFERROR(('regiones de credibilidad bin'!AI10+'regiones de credibilidad bin'!AJ10)/2,"")</f>
        <v>1.151991843350959E-2</v>
      </c>
      <c r="T10">
        <f>IFERROR(('regiones de credibilidad bin'!AK10+'regiones de credibilidad bin'!AL10)/2,"")</f>
        <v>3.0751866628044439E-2</v>
      </c>
      <c r="U10">
        <f>IFERROR(('regiones de credibilidad bin'!AM10+'regiones de credibilidad bin'!AN10)/2,"")</f>
        <v>2.3758522216208514E-2</v>
      </c>
      <c r="V10">
        <f>IFERROR(('regiones de credibilidad bin'!AO10+'regiones de credibilidad bin'!AP10)/2,"")</f>
        <v>8.5299486041994887E-2</v>
      </c>
      <c r="W10">
        <f>IFERROR(('regiones de credibilidad bin'!AQ10+'regiones de credibilidad bin'!AR10)/2,"")</f>
        <v>2.0261828151352173E-2</v>
      </c>
      <c r="X10">
        <f>IFERROR(('regiones de credibilidad bin'!AS10+'regiones de credibilidad bin'!AT10)/2,"")</f>
        <v>5.487874200738932E-2</v>
      </c>
    </row>
    <row r="11" spans="1:24" x14ac:dyDescent="0.25">
      <c r="A11" s="32">
        <v>9</v>
      </c>
      <c r="B11" s="32" t="s">
        <v>7</v>
      </c>
      <c r="C11">
        <f>IFERROR(('regiones de credibilidad bin'!C11+'regiones de credibilidad bin'!D11)/2,"")</f>
        <v>5.4797327549174692E-2</v>
      </c>
      <c r="D11">
        <f>IFERROR(('regiones de credibilidad bin'!E11+'regiones de credibilidad bin'!F11)/2,"")</f>
        <v>4.6329052766022796E-2</v>
      </c>
      <c r="E11">
        <f>IFERROR(('regiones de credibilidad bin'!G11+'regiones de credibilidad bin'!H11)/2,"")</f>
        <v>3.1968178446665149E-2</v>
      </c>
      <c r="F11">
        <f>IFERROR(('regiones de credibilidad bin'!I11+'regiones de credibilidad bin'!J11)/2,"")</f>
        <v>0.12931456176355438</v>
      </c>
      <c r="G11">
        <f>IFERROR(('regiones de credibilidad bin'!K11+'regiones de credibilidad bin'!L11)/2,"")</f>
        <v>3.3653370575778788E-2</v>
      </c>
      <c r="H11">
        <f>IFERROR(('regiones de credibilidad bin'!M11+'regiones de credibilidad bin'!N11)/2,"")</f>
        <v>2.6169741360498135E-2</v>
      </c>
      <c r="I11">
        <f>IFERROR(('regiones de credibilidad bin'!O11+'regiones de credibilidad bin'!P11)/2,"")</f>
        <v>3.0438830523512136E-2</v>
      </c>
      <c r="J11">
        <f>IFERROR(('regiones de credibilidad bin'!Q11+'regiones de credibilidad bin'!R11)/2,"")</f>
        <v>2.5506862639779061E-2</v>
      </c>
      <c r="K11">
        <f>IFERROR(('regiones de credibilidad bin'!S11+'regiones de credibilidad bin'!T11)/2,"")</f>
        <v>3.7745180078767052E-2</v>
      </c>
      <c r="L11">
        <f>IFERROR(('regiones de credibilidad bin'!U11+'regiones de credibilidad bin'!V11)/2,"")</f>
        <v>3.599685361919451E-2</v>
      </c>
      <c r="M11">
        <f>IFERROR(('regiones de credibilidad bin'!W11+'regiones de credibilidad bin'!X11)/2,"")</f>
        <v>3.2150531139258171E-2</v>
      </c>
      <c r="N11">
        <f>IFERROR(('regiones de credibilidad bin'!Y11+'regiones de credibilidad bin'!Z11)/2,"")</f>
        <v>1.291865531775219E-2</v>
      </c>
      <c r="O11">
        <f>IFERROR(('regiones de credibilidad bin'!AA11+'regiones de credibilidad bin'!AB11)/2,"")</f>
        <v>6.8165969605498103E-2</v>
      </c>
      <c r="P11">
        <f>IFERROR(('regiones de credibilidad bin'!AC11+'regiones de credibilidad bin'!AD11)/2,"")</f>
        <v>3.9493505553715391E-2</v>
      </c>
      <c r="Q11">
        <f>IFERROR(('regiones de credibilidad bin'!AE11+'regiones de credibilidad bin'!AF11)/2,"")</f>
        <v>3.0751866628044439E-2</v>
      </c>
      <c r="R11">
        <f>IFERROR(('regiones de credibilidad bin'!AG11+'regiones de credibilidad bin'!AH11)/2,"")</f>
        <v>2.4745756379854537E-2</v>
      </c>
      <c r="S11">
        <f>IFERROR(('regiones de credibilidad bin'!AI11+'regiones de credibilidad bin'!AJ11)/2,"")</f>
        <v>4.0489552380031456E-2</v>
      </c>
      <c r="T11">
        <f>IFERROR(('regiones de credibilidad bin'!AK11+'regiones de credibilidad bin'!AL11)/2,"")</f>
        <v>3.2648284821142501E-2</v>
      </c>
      <c r="U11">
        <f>IFERROR(('regiones de credibilidad bin'!AM11+'regiones de credibilidad bin'!AN11)/2,"")</f>
        <v>3.1239306975421877E-2</v>
      </c>
      <c r="V11">
        <f>IFERROR(('regiones de credibilidad bin'!AO11+'regiones de credibilidad bin'!AP11)/2,"")</f>
        <v>3.8284195942275299E-2</v>
      </c>
      <c r="W11">
        <f>IFERROR(('regiones de credibilidad bin'!AQ11+'regiones de credibilidad bin'!AR11)/2,"")</f>
        <v>5.4518069027645721E-2</v>
      </c>
      <c r="X11">
        <f>IFERROR(('regiones de credibilidad bin'!AS11+'regiones de credibilidad bin'!AT11)/2,"")</f>
        <v>6.2175555970032548E-2</v>
      </c>
    </row>
    <row r="12" spans="1:24" x14ac:dyDescent="0.25">
      <c r="A12" s="32">
        <v>10</v>
      </c>
      <c r="B12" s="32" t="s">
        <v>71</v>
      </c>
      <c r="C12">
        <f>IFERROR(('regiones de credibilidad bin'!C12+'regiones de credibilidad bin'!D12)/2,"")</f>
        <v>6.8382459173819965E-2</v>
      </c>
      <c r="D12">
        <f>IFERROR(('regiones de credibilidad bin'!E12+'regiones de credibilidad bin'!F12)/2,"")</f>
        <v>5.5517649064926448E-2</v>
      </c>
      <c r="E12">
        <f>IFERROR(('regiones de credibilidad bin'!G12+'regiones de credibilidad bin'!H12)/2,"")</f>
        <v>5.1348360793645687E-2</v>
      </c>
      <c r="F12">
        <f>IFERROR(('regiones de credibilidad bin'!I12+'regiones de credibilidad bin'!J12)/2,"")</f>
        <v>0.10347105497745659</v>
      </c>
      <c r="G12">
        <f>IFERROR(('regiones de credibilidad bin'!K12+'regiones de credibilidad bin'!L12)/2,"")</f>
        <v>3.8038429477669319E-2</v>
      </c>
      <c r="H12">
        <f>IFERROR(('regiones de credibilidad bin'!M12+'regiones de credibilidad bin'!N12)/2,"")</f>
        <v>3.2134236303203889E-2</v>
      </c>
      <c r="I12">
        <f>IFERROR(('regiones de credibilidad bin'!O12+'regiones de credibilidad bin'!P12)/2,"")</f>
        <v>4.3668272735476167E-2</v>
      </c>
      <c r="J12">
        <f>IFERROR(('regiones de credibilidad bin'!Q12+'regiones de credibilidad bin'!R12)/2,"")</f>
        <v>3.7964269356654201E-2</v>
      </c>
      <c r="K12">
        <f>IFERROR(('regiones de credibilidad bin'!S12+'regiones de credibilidad bin'!T12)/2,"")</f>
        <v>5.2496241502969165E-2</v>
      </c>
      <c r="L12">
        <f>IFERROR(('regiones de credibilidad bin'!U12+'regiones de credibilidad bin'!V12)/2,"")</f>
        <v>3.459220218777978E-2</v>
      </c>
      <c r="M12" t="str">
        <f>IFERROR(('regiones de credibilidad bin'!W12+'regiones de credibilidad bin'!X12)/2,"")</f>
        <v/>
      </c>
      <c r="N12" t="str">
        <f>IFERROR(('regiones de credibilidad bin'!Y12+'regiones de credibilidad bin'!Z12)/2,"")</f>
        <v/>
      </c>
      <c r="O12" t="str">
        <f>IFERROR(('regiones de credibilidad bin'!AA12+'regiones de credibilidad bin'!AB12)/2,"")</f>
        <v/>
      </c>
      <c r="P12" t="str">
        <f>IFERROR(('regiones de credibilidad bin'!AC12+'regiones de credibilidad bin'!AD12)/2,"")</f>
        <v/>
      </c>
      <c r="Q12" t="str">
        <f>IFERROR(('regiones de credibilidad bin'!AE12+'regiones de credibilidad bin'!AF12)/2,"")</f>
        <v/>
      </c>
      <c r="R12" t="str">
        <f>IFERROR(('regiones de credibilidad bin'!AG12+'regiones de credibilidad bin'!AH12)/2,"")</f>
        <v/>
      </c>
      <c r="S12" t="str">
        <f>IFERROR(('regiones de credibilidad bin'!AI12+'regiones de credibilidad bin'!AJ12)/2,"")</f>
        <v/>
      </c>
      <c r="T12" t="str">
        <f>IFERROR(('regiones de credibilidad bin'!AK12+'regiones de credibilidad bin'!AL12)/2,"")</f>
        <v/>
      </c>
      <c r="U12">
        <f>IFERROR(('regiones de credibilidad bin'!AM12+'regiones de credibilidad bin'!AN12)/2,"")</f>
        <v>6.1852080535693986E-2</v>
      </c>
      <c r="V12">
        <f>IFERROR(('regiones de credibilidad bin'!AO12+'regiones de credibilidad bin'!AP12)/2,"")</f>
        <v>4.3934967548440916E-2</v>
      </c>
      <c r="W12">
        <f>IFERROR(('regiones de credibilidad bin'!AQ12+'regiones de credibilidad bin'!AR12)/2,"")</f>
        <v>6.8367353289015345E-2</v>
      </c>
      <c r="X12" t="str">
        <f>IFERROR(('regiones de credibilidad bin'!AS12+'regiones de credibilidad bin'!AT12)/2,"")</f>
        <v/>
      </c>
    </row>
    <row r="13" spans="1:24" x14ac:dyDescent="0.25">
      <c r="A13" s="32">
        <v>11</v>
      </c>
      <c r="B13" s="32" t="s">
        <v>68</v>
      </c>
      <c r="C13" t="str">
        <f>IFERROR(('regiones de credibilidad bin'!C13+'regiones de credibilidad bin'!D13)/2,"")</f>
        <v/>
      </c>
      <c r="D13" t="str">
        <f>IFERROR(('regiones de credibilidad bin'!E13+'regiones de credibilidad bin'!F13)/2,"")</f>
        <v/>
      </c>
      <c r="E13" t="str">
        <f>IFERROR(('regiones de credibilidad bin'!G13+'regiones de credibilidad bin'!H13)/2,"")</f>
        <v/>
      </c>
      <c r="F13" t="str">
        <f>IFERROR(('regiones de credibilidad bin'!I13+'regiones de credibilidad bin'!J13)/2,"")</f>
        <v/>
      </c>
      <c r="G13" t="str">
        <f>IFERROR(('regiones de credibilidad bin'!K13+'regiones de credibilidad bin'!L13)/2,"")</f>
        <v/>
      </c>
      <c r="H13" t="str">
        <f>IFERROR(('regiones de credibilidad bin'!M13+'regiones de credibilidad bin'!N13)/2,"")</f>
        <v/>
      </c>
      <c r="I13" t="str">
        <f>IFERROR(('regiones de credibilidad bin'!O13+'regiones de credibilidad bin'!P13)/2,"")</f>
        <v/>
      </c>
      <c r="J13" t="str">
        <f>IFERROR(('regiones de credibilidad bin'!Q13+'regiones de credibilidad bin'!R13)/2,"")</f>
        <v/>
      </c>
      <c r="K13">
        <f>IFERROR(('regiones de credibilidad bin'!S13+'regiones de credibilidad bin'!T13)/2,"")</f>
        <v>2.3681863328006494E-2</v>
      </c>
      <c r="L13">
        <f>IFERROR(('regiones de credibilidad bin'!U13+'regiones de credibilidad bin'!V13)/2,"")</f>
        <v>3.0606415638039272E-2</v>
      </c>
      <c r="M13">
        <f>IFERROR(('regiones de credibilidad bin'!W13+'regiones de credibilidad bin'!X13)/2,"")</f>
        <v>3.6521604784252169E-2</v>
      </c>
      <c r="N13">
        <f>IFERROR(('regiones de credibilidad bin'!Y13+'regiones de credibilidad bin'!Z13)/2,"")</f>
        <v>2.9283411076248524E-2</v>
      </c>
      <c r="O13">
        <f>IFERROR(('regiones de credibilidad bin'!AA13+'regiones de credibilidad bin'!AB13)/2,"")</f>
        <v>8.341371248802458E-2</v>
      </c>
      <c r="P13">
        <f>IFERROR(('regiones de credibilidad bin'!AC13+'regiones de credibilidad bin'!AD13)/2,"")</f>
        <v>2.3434829649308733E-2</v>
      </c>
      <c r="Q13">
        <f>IFERROR(('regiones de credibilidad bin'!AE13+'regiones de credibilidad bin'!AF13)/2,"")</f>
        <v>2.8650544374607033E-2</v>
      </c>
      <c r="R13">
        <f>IFERROR(('regiones de credibilidad bin'!AG13+'regiones de credibilidad bin'!AH13)/2,"")</f>
        <v>3.1258370766903389E-2</v>
      </c>
      <c r="S13">
        <f>IFERROR(('regiones de credibilidad bin'!AI13+'regiones de credibilidad bin'!AJ13)/2,"")</f>
        <v>3.3866183034756941E-2</v>
      </c>
      <c r="T13">
        <f>IFERROR(('regiones de credibilidad bin'!AK13+'regiones de credibilidad bin'!AL13)/2,"")</f>
        <v>2.7346624578723115E-2</v>
      </c>
      <c r="U13">
        <f>IFERROR(('regiones de credibilidad bin'!AM13+'regiones de credibilidad bin'!AN13)/2,"")</f>
        <v>4.4949285832839053E-2</v>
      </c>
      <c r="V13">
        <f>IFERROR(('regiones de credibilidad bin'!AO13+'regiones de credibilidad bin'!AP13)/2,"")</f>
        <v>3.7777881498474469E-2</v>
      </c>
      <c r="W13">
        <f>IFERROR(('regiones de credibilidad bin'!AQ13+'regiones de credibilidad bin'!AR13)/2,"")</f>
        <v>2.0826925148876067E-2</v>
      </c>
      <c r="X13" t="str">
        <f>IFERROR(('regiones de credibilidad bin'!AS13+'regiones de credibilidad bin'!AT13)/2,"")</f>
        <v/>
      </c>
    </row>
    <row r="14" spans="1:24" x14ac:dyDescent="0.25">
      <c r="A14" s="32">
        <v>12</v>
      </c>
      <c r="B14" s="32" t="s">
        <v>34</v>
      </c>
      <c r="C14">
        <f>IFERROR(('regiones de credibilidad bin'!C14+'regiones de credibilidad bin'!D14)/2,"")</f>
        <v>4.3971710086944935E-2</v>
      </c>
      <c r="D14">
        <f>IFERROR(('regiones de credibilidad bin'!E14+'regiones de credibilidad bin'!F14)/2,"")</f>
        <v>0.14164481135411694</v>
      </c>
      <c r="E14">
        <f>IFERROR(('regiones de credibilidad bin'!G14+'regiones de credibilidad bin'!H14)/2,"")</f>
        <v>7.4512024126412973E-2</v>
      </c>
      <c r="F14">
        <f>IFERROR(('regiones de credibilidad bin'!I14+'regiones de credibilidad bin'!J14)/2,"")</f>
        <v>0.32516844164604941</v>
      </c>
      <c r="G14">
        <f>IFERROR(('regiones de credibilidad bin'!K14+'regiones de credibilidad bin'!L14)/2,"")</f>
        <v>8.8889468485116419E-2</v>
      </c>
      <c r="H14">
        <f>IFERROR(('regiones de credibilidad bin'!M14+'regiones de credibilidad bin'!N14)/2,"")</f>
        <v>4.0138126669416588E-2</v>
      </c>
      <c r="I14">
        <f>IFERROR(('regiones de credibilidad bin'!O14+'regiones de credibilidad bin'!P14)/2,"")</f>
        <v>3.3292659260810147E-2</v>
      </c>
      <c r="J14">
        <f>IFERROR(('regiones de credibilidad bin'!Q14+'regiones de credibilidad bin'!R14)/2,"")</f>
        <v>3.3714442184298206E-2</v>
      </c>
      <c r="K14">
        <f>IFERROR(('regiones de credibilidad bin'!S14+'regiones de credibilidad bin'!T14)/2,"")</f>
        <v>2.4198120714034026E-2</v>
      </c>
      <c r="L14">
        <f>IFERROR(('regiones de credibilidad bin'!U14+'regiones de credibilidad bin'!V14)/2,"")</f>
        <v>2.1523844646790521E-2</v>
      </c>
      <c r="M14">
        <f>IFERROR(('regiones de credibilidad bin'!W14+'regiones de credibilidad bin'!X14)/2,"")</f>
        <v>2.3557973085548654E-2</v>
      </c>
      <c r="N14">
        <f>IFERROR(('regiones de credibilidad bin'!Y14+'regiones de credibilidad bin'!Z14)/2,"")</f>
        <v>2.7538036253426035E-2</v>
      </c>
      <c r="O14">
        <f>IFERROR(('regiones de credibilidad bin'!AA14+'regiones de credibilidad bin'!AB14)/2,"")</f>
        <v>2.5856530312231167E-2</v>
      </c>
      <c r="P14">
        <f>IFERROR(('regiones de credibilidad bin'!AC14+'regiones de credibilidad bin'!AD14)/2,"")</f>
        <v>4.9293900445440936E-2</v>
      </c>
      <c r="Q14">
        <f>IFERROR(('regiones de credibilidad bin'!AE14+'regiones de credibilidad bin'!AF14)/2,"")</f>
        <v>2.6087636396254221E-2</v>
      </c>
      <c r="R14" t="str">
        <f>IFERROR(('regiones de credibilidad bin'!AG14+'regiones de credibilidad bin'!AH14)/2,"")</f>
        <v/>
      </c>
      <c r="S14">
        <f>IFERROR(('regiones de credibilidad bin'!AI14+'regiones de credibilidad bin'!AJ14)/2,"")</f>
        <v>9.0157784461356097E-3</v>
      </c>
      <c r="T14">
        <f>IFERROR(('regiones de credibilidad bin'!AK14+'regiones de credibilidad bin'!AL14)/2,"")</f>
        <v>2.9018535240154207E-2</v>
      </c>
      <c r="U14">
        <f>IFERROR(('regiones de credibilidad bin'!AM14+'regiones de credibilidad bin'!AN14)/2,"")</f>
        <v>6.3857208594698373E-2</v>
      </c>
      <c r="V14">
        <f>IFERROR(('regiones de credibilidad bin'!AO14+'regiones de credibilidad bin'!AP14)/2,"")</f>
        <v>3.554987863779998E-2</v>
      </c>
      <c r="W14">
        <f>IFERROR(('regiones de credibilidad bin'!AQ14+'regiones de credibilidad bin'!AR14)/2,"")</f>
        <v>2.8332765255302109E-2</v>
      </c>
      <c r="X14">
        <f>IFERROR(('regiones de credibilidad bin'!AS14+'regiones de credibilidad bin'!AT14)/2,"")</f>
        <v>3.8479927184643853E-2</v>
      </c>
    </row>
    <row r="15" spans="1:24" x14ac:dyDescent="0.25">
      <c r="A15" s="32">
        <v>13</v>
      </c>
      <c r="B15" s="32" t="s">
        <v>27</v>
      </c>
      <c r="C15">
        <f>IFERROR(('regiones de credibilidad bin'!C15+'regiones de credibilidad bin'!D15)/2,"")</f>
        <v>9.7494305842022316E-2</v>
      </c>
      <c r="D15">
        <f>IFERROR(('regiones de credibilidad bin'!E15+'regiones de credibilidad bin'!F15)/2,"")</f>
        <v>0.2197746119744812</v>
      </c>
      <c r="E15">
        <f>IFERROR(('regiones de credibilidad bin'!G15+'regiones de credibilidad bin'!H15)/2,"")</f>
        <v>0.11145739138511818</v>
      </c>
      <c r="F15">
        <f>IFERROR(('regiones de credibilidad bin'!I15+'regiones de credibilidad bin'!J15)/2,"")</f>
        <v>6.9790356028191794E-2</v>
      </c>
      <c r="G15">
        <f>IFERROR(('regiones de credibilidad bin'!K15+'regiones de credibilidad bin'!L15)/2,"")</f>
        <v>9.0218248492603681E-2</v>
      </c>
      <c r="H15">
        <f>IFERROR(('regiones de credibilidad bin'!M15+'regiones de credibilidad bin'!N15)/2,"")</f>
        <v>4.3599440750208343E-2</v>
      </c>
      <c r="I15">
        <f>IFERROR(('regiones de credibilidad bin'!O15+'regiones de credibilidad bin'!P15)/2,"")</f>
        <v>5.0190823758830889E-2</v>
      </c>
      <c r="J15">
        <f>IFERROR(('regiones de credibilidad bin'!Q15+'regiones de credibilidad bin'!R15)/2,"")</f>
        <v>3.0012390166210053E-2</v>
      </c>
      <c r="K15">
        <f>IFERROR(('regiones de credibilidad bin'!S15+'regiones de credibilidad bin'!T15)/2,"")</f>
        <v>3.5055625907077163E-2</v>
      </c>
      <c r="L15">
        <f>IFERROR(('regiones de credibilidad bin'!U15+'regiones de credibilidad bin'!V15)/2,"")</f>
        <v>7.5050718271062078E-2</v>
      </c>
      <c r="M15">
        <f>IFERROR(('regiones de credibilidad bin'!W15+'regiones de credibilidad bin'!X15)/2,"")</f>
        <v>3.6471148255376361E-2</v>
      </c>
      <c r="N15">
        <f>IFERROR(('regiones de credibilidad bin'!Y15+'regiones de credibilidad bin'!Z15)/2,"")</f>
        <v>1.9811530858326674E-2</v>
      </c>
      <c r="O15">
        <f>IFERROR(('regiones de credibilidad bin'!AA15+'regiones de credibilidad bin'!AB15)/2,"")</f>
        <v>2.5473625823739455E-2</v>
      </c>
      <c r="P15">
        <f>IFERROR(('regiones de credibilidad bin'!AC15+'regiones de credibilidad bin'!AD15)/2,"")</f>
        <v>2.3731443226702315E-2</v>
      </c>
      <c r="Q15">
        <f>IFERROR(('regiones de credibilidad bin'!AE15+'regiones de credibilidad bin'!AF15)/2,"")</f>
        <v>5.2259663437347448E-2</v>
      </c>
      <c r="R15">
        <f>IFERROR(('regiones de credibilidad bin'!AG15+'regiones de credibilidad bin'!AH15)/2,"")</f>
        <v>7.316583078415953E-2</v>
      </c>
      <c r="S15">
        <f>IFERROR(('regiones de credibilidad bin'!AI15+'regiones de credibilidad bin'!AJ15)/2,"")</f>
        <v>2.0791509193269588E-2</v>
      </c>
      <c r="T15">
        <f>IFERROR(('regiones de credibilidad bin'!AK15+'regiones de credibilidad bin'!AL15)/2,"")</f>
        <v>2.9611308375931619E-2</v>
      </c>
      <c r="U15">
        <f>IFERROR(('regiones de credibilidad bin'!AM15+'regiones de credibilidad bin'!AN15)/2,"")</f>
        <v>4.0391055965975087E-2</v>
      </c>
      <c r="V15">
        <f>IFERROR(('regiones de credibilidad bin'!AO15+'regiones de credibilidad bin'!AP15)/2,"")</f>
        <v>2.656248978919877E-2</v>
      </c>
      <c r="W15">
        <f>IFERROR(('regiones de credibilidad bin'!AQ15+'regiones de credibilidad bin'!AR15)/2,"")</f>
        <v>3.517133079000008E-2</v>
      </c>
      <c r="X15">
        <f>IFERROR(('regiones de credibilidad bin'!AS15+'regiones de credibilidad bin'!AT15)/2,"")</f>
        <v>4.1044373877398538E-2</v>
      </c>
    </row>
    <row r="16" spans="1:24" x14ac:dyDescent="0.25">
      <c r="A16" s="32">
        <v>14</v>
      </c>
      <c r="B16" s="32" t="s">
        <v>64</v>
      </c>
      <c r="C16" t="str">
        <f>IFERROR(('regiones de credibilidad bin'!C16+'regiones de credibilidad bin'!D16)/2,"")</f>
        <v/>
      </c>
      <c r="D16">
        <f>IFERROR(('regiones de credibilidad bin'!E16+'regiones de credibilidad bin'!F16)/2,"")</f>
        <v>3.6371955032155831E-2</v>
      </c>
      <c r="E16">
        <f>IFERROR(('regiones de credibilidad bin'!G16+'regiones de credibilidad bin'!H16)/2,"")</f>
        <v>3.9475005719979889E-2</v>
      </c>
      <c r="F16">
        <f>IFERROR(('regiones de credibilidad bin'!I16+'regiones de credibilidad bin'!J16)/2,"")</f>
        <v>4.4095375351300398E-2</v>
      </c>
      <c r="G16">
        <f>IFERROR(('regiones de credibilidad bin'!K16+'regiones de credibilidad bin'!L16)/2,"")</f>
        <v>4.1801671245570757E-2</v>
      </c>
      <c r="H16">
        <f>IFERROR(('regiones de credibilidad bin'!M16+'regiones de credibilidad bin'!N16)/2,"")</f>
        <v>1.7052819655466341E-2</v>
      </c>
      <c r="I16">
        <f>IFERROR(('regiones de credibilidad bin'!O16+'regiones de credibilidad bin'!P16)/2,"")</f>
        <v>6.668318919996688E-2</v>
      </c>
      <c r="J16">
        <f>IFERROR(('regiones de credibilidad bin'!Q16+'regiones de credibilidad bin'!R16)/2,"")</f>
        <v>2.5210085593567723E-2</v>
      </c>
      <c r="K16">
        <f>IFERROR(('regiones de credibilidad bin'!S16+'regiones de credibilidad bin'!T16)/2,"")</f>
        <v>7.0451163137892264E-2</v>
      </c>
      <c r="L16">
        <f>IFERROR(('regiones de credibilidad bin'!U16+'regiones de credibilidad bin'!V16)/2,"")</f>
        <v>4.997305115799873E-2</v>
      </c>
      <c r="M16">
        <f>IFERROR(('regiones de credibilidad bin'!W16+'regiones de credibilidad bin'!X16)/2,"")</f>
        <v>3.218169021723765E-2</v>
      </c>
      <c r="N16">
        <f>IFERROR(('regiones de credibilidad bin'!Y16+'regiones de credibilidad bin'!Z16)/2,"")</f>
        <v>1.8185581082658331E-2</v>
      </c>
      <c r="O16">
        <f>IFERROR(('regiones de credibilidad bin'!AA16+'regiones de credibilidad bin'!AB16)/2,"")</f>
        <v>2.5138749900377698E-2</v>
      </c>
      <c r="P16">
        <f>IFERROR(('regiones de credibilidad bin'!AC16+'regiones de credibilidad bin'!AD16)/2,"")</f>
        <v>2.0566480075747677E-2</v>
      </c>
      <c r="Q16">
        <f>IFERROR(('regiones de credibilidad bin'!AE16+'regiones de credibilidad bin'!AF16)/2,"")</f>
        <v>1.9260115825011664E-2</v>
      </c>
      <c r="R16">
        <f>IFERROR(('regiones de credibilidad bin'!AG16+'regiones de credibilidad bin'!AH16)/2,"")</f>
        <v>1.3558658321392232E-2</v>
      </c>
      <c r="S16">
        <f>IFERROR(('regiones de credibilidad bin'!AI16+'regiones de credibilidad bin'!AJ16)/2,"")</f>
        <v>1.3257173634103314E-2</v>
      </c>
      <c r="T16">
        <f>IFERROR(('regiones de credibilidad bin'!AK16+'regiones de credibilidad bin'!AL16)/2,"")</f>
        <v>2.9893251788779274E-2</v>
      </c>
      <c r="U16">
        <f>IFERROR(('regiones de credibilidad bin'!AM16+'regiones de credibilidad bin'!AN16)/2,"")</f>
        <v>3.1997145805511461E-2</v>
      </c>
      <c r="V16">
        <f>IFERROR(('regiones de credibilidad bin'!AO16+'regiones de credibilidad bin'!AP16)/2,"")</f>
        <v>2.3128671564801272E-2</v>
      </c>
      <c r="W16">
        <f>IFERROR(('regiones de credibilidad bin'!AQ16+'regiones de credibilidad bin'!AR16)/2,"")</f>
        <v>4.2452669284641781E-2</v>
      </c>
      <c r="X16">
        <f>IFERROR(('regiones de credibilidad bin'!AS16+'regiones de credibilidad bin'!AT16)/2,"")</f>
        <v>4.1174603186478365E-2</v>
      </c>
    </row>
    <row r="17" spans="1:24" x14ac:dyDescent="0.25">
      <c r="A17" s="32">
        <v>15</v>
      </c>
      <c r="B17" s="32" t="s">
        <v>8</v>
      </c>
      <c r="C17">
        <f>IFERROR(('regiones de credibilidad bin'!C17+'regiones de credibilidad bin'!D17)/2,"")</f>
        <v>4.3920784179064545E-2</v>
      </c>
      <c r="D17">
        <f>IFERROR(('regiones de credibilidad bin'!E17+'regiones de credibilidad bin'!F17)/2,"")</f>
        <v>8.6752719540014359E-2</v>
      </c>
      <c r="E17">
        <f>IFERROR(('regiones de credibilidad bin'!G17+'regiones de credibilidad bin'!H17)/2,"")</f>
        <v>2.2279117637531841E-2</v>
      </c>
      <c r="F17">
        <f>IFERROR(('regiones de credibilidad bin'!I17+'regiones de credibilidad bin'!J17)/2,"")</f>
        <v>4.4915502968424323E-2</v>
      </c>
      <c r="G17">
        <f>IFERROR(('regiones de credibilidad bin'!K17+'regiones de credibilidad bin'!L17)/2,"")</f>
        <v>6.5010971115356198E-2</v>
      </c>
      <c r="H17">
        <f>IFERROR(('regiones de credibilidad bin'!M17+'regiones de credibilidad bin'!N17)/2,"")</f>
        <v>2.3594842154363603E-2</v>
      </c>
      <c r="I17">
        <f>IFERROR(('regiones de credibilidad bin'!O17+'regiones de credibilidad bin'!P17)/2,"")</f>
        <v>3.1076201654329571E-2</v>
      </c>
      <c r="J17">
        <f>IFERROR(('regiones de credibilidad bin'!Q17+'regiones de credibilidad bin'!R17)/2,"")</f>
        <v>2.4717438223595539E-2</v>
      </c>
      <c r="K17">
        <f>IFERROR(('regiones de credibilidad bin'!S17+'regiones de credibilidad bin'!T17)/2,"")</f>
        <v>4.8556625154536744E-2</v>
      </c>
      <c r="L17">
        <f>IFERROR(('regiones de credibilidad bin'!U17+'regiones de credibilidad bin'!V17)/2,"")</f>
        <v>2.3575742914492721E-2</v>
      </c>
      <c r="M17">
        <f>IFERROR(('regiones de credibilidad bin'!W17+'regiones de credibilidad bin'!X17)/2,"")</f>
        <v>2.4587872209384895E-2</v>
      </c>
      <c r="N17">
        <f>IFERROR(('regiones de credibilidad bin'!Y17+'regiones de credibilidad bin'!Z17)/2,"")</f>
        <v>4.1959339127728049E-2</v>
      </c>
      <c r="O17">
        <f>IFERROR(('regiones de credibilidad bin'!AA17+'regiones de credibilidad bin'!AB17)/2,"")</f>
        <v>4.579045242670586E-2</v>
      </c>
      <c r="P17">
        <f>IFERROR(('regiones de credibilidad bin'!AC17+'regiones de credibilidad bin'!AD17)/2,"")</f>
        <v>2.4140202961593551E-2</v>
      </c>
      <c r="Q17">
        <f>IFERROR(('regiones de credibilidad bin'!AE17+'regiones de credibilidad bin'!AF17)/2,"")</f>
        <v>3.5455355547176326E-2</v>
      </c>
      <c r="R17">
        <f>IFERROR(('regiones de credibilidad bin'!AG17+'regiones de credibilidad bin'!AH17)/2,"")</f>
        <v>2.4468805780529214E-2</v>
      </c>
      <c r="S17">
        <f>IFERROR(('regiones de credibilidad bin'!AI17+'regiones de credibilidad bin'!AJ17)/2,"")</f>
        <v>1.7323885838355049E-2</v>
      </c>
      <c r="T17">
        <f>IFERROR(('regiones de credibilidad bin'!AK17+'regiones de credibilidad bin'!AL17)/2,"")</f>
        <v>4.1190775975228855E-2</v>
      </c>
      <c r="U17">
        <f>IFERROR(('regiones de credibilidad bin'!AM17+'regiones de credibilidad bin'!AN17)/2,"")</f>
        <v>4.3564455688655038E-2</v>
      </c>
      <c r="V17">
        <f>IFERROR(('regiones de credibilidad bin'!AO17+'regiones de credibilidad bin'!AP17)/2,"")</f>
        <v>3.1466345342912191E-2</v>
      </c>
      <c r="W17">
        <f>IFERROR(('regiones de credibilidad bin'!AQ17+'regiones de credibilidad bin'!AR17)/2,"")</f>
        <v>2.8786383785986996E-2</v>
      </c>
      <c r="X17">
        <f>IFERROR(('regiones de credibilidad bin'!AS17+'regiones de credibilidad bin'!AT17)/2,"")</f>
        <v>3.9123377462543837E-2</v>
      </c>
    </row>
    <row r="18" spans="1:24" x14ac:dyDescent="0.25">
      <c r="A18" s="32">
        <v>16</v>
      </c>
      <c r="B18" s="32" t="s">
        <v>35</v>
      </c>
      <c r="C18">
        <f>IFERROR(('regiones de credibilidad bin'!C18+'regiones de credibilidad bin'!D18)/2,"")</f>
        <v>6.254760950193268E-2</v>
      </c>
      <c r="D18">
        <f>IFERROR(('regiones de credibilidad bin'!E18+'regiones de credibilidad bin'!F18)/2,"")</f>
        <v>7.3701614352251033E-2</v>
      </c>
      <c r="E18">
        <f>IFERROR(('regiones de credibilidad bin'!G18+'regiones de credibilidad bin'!H18)/2,"")</f>
        <v>9.4925231047845254E-2</v>
      </c>
      <c r="F18">
        <f>IFERROR(('regiones de credibilidad bin'!I18+'regiones de credibilidad bin'!J18)/2,"")</f>
        <v>0.14538976113376373</v>
      </c>
      <c r="G18">
        <f>IFERROR(('regiones de credibilidad bin'!K18+'regiones de credibilidad bin'!L18)/2,"")</f>
        <v>8.8213796451768717E-2</v>
      </c>
      <c r="H18">
        <f>IFERROR(('regiones de credibilidad bin'!M18+'regiones de credibilidad bin'!N18)/2,"")</f>
        <v>2.1860060392553868E-2</v>
      </c>
      <c r="I18">
        <f>IFERROR(('regiones de credibilidad bin'!O18+'regiones de credibilidad bin'!P18)/2,"")</f>
        <v>2.924978738841633E-2</v>
      </c>
      <c r="J18">
        <f>IFERROR(('regiones de credibilidad bin'!Q18+'regiones de credibilidad bin'!R18)/2,"")</f>
        <v>5.1134912623745421E-2</v>
      </c>
      <c r="K18">
        <f>IFERROR(('regiones de credibilidad bin'!S18+'regiones de credibilidad bin'!T18)/2,"")</f>
        <v>2.7915051323212321E-2</v>
      </c>
      <c r="L18">
        <f>IFERROR(('regiones de credibilidad bin'!U18+'regiones de credibilidad bin'!V18)/2,"")</f>
        <v>3.2337006914628694E-2</v>
      </c>
      <c r="M18">
        <f>IFERROR(('regiones de credibilidad bin'!W18+'regiones de credibilidad bin'!X18)/2,"")</f>
        <v>1.9947209122662367E-2</v>
      </c>
      <c r="N18">
        <f>IFERROR(('regiones de credibilidad bin'!Y18+'regiones de credibilidad bin'!Z18)/2,"")</f>
        <v>3.8089844171721177E-2</v>
      </c>
      <c r="O18">
        <f>IFERROR(('regiones de credibilidad bin'!AA18+'regiones de credibilidad bin'!AB18)/2,"")</f>
        <v>1.923529186606214E-2</v>
      </c>
      <c r="P18">
        <f>IFERROR(('regiones de credibilidad bin'!AC18+'regiones de credibilidad bin'!AD18)/2,"")</f>
        <v>1.8234594384349278E-2</v>
      </c>
      <c r="Q18">
        <f>IFERROR(('regiones de credibilidad bin'!AE18+'regiones de credibilidad bin'!AF18)/2,"")</f>
        <v>3.7182713691146091E-2</v>
      </c>
      <c r="R18">
        <f>IFERROR(('regiones de credibilidad bin'!AG18+'regiones de credibilidad bin'!AH18)/2,"")</f>
        <v>2.8111403678620871E-2</v>
      </c>
      <c r="S18">
        <f>IFERROR(('regiones de credibilidad bin'!AI18+'regiones de credibilidad bin'!AJ18)/2,"")</f>
        <v>1.9221501552951548E-2</v>
      </c>
      <c r="T18">
        <f>IFERROR(('regiones de credibilidad bin'!AK18+'regiones de credibilidad bin'!AL18)/2,"")</f>
        <v>2.5106820528813786E-2</v>
      </c>
      <c r="U18" t="str">
        <f>IFERROR(('regiones de credibilidad bin'!AM18+'regiones de credibilidad bin'!AN18)/2,"")</f>
        <v/>
      </c>
      <c r="V18">
        <f>IFERROR(('regiones de credibilidad bin'!AO18+'regiones de credibilidad bin'!AP18)/2,"")</f>
        <v>1.6137239953045956E-2</v>
      </c>
      <c r="W18">
        <f>IFERROR(('regiones de credibilidad bin'!AQ18+'regiones de credibilidad bin'!AR18)/2,"")</f>
        <v>2.7632960447059009E-2</v>
      </c>
      <c r="X18">
        <f>IFERROR(('regiones de credibilidad bin'!AS18+'regiones de credibilidad bin'!AT18)/2,"")</f>
        <v>2.115975996506269E-2</v>
      </c>
    </row>
    <row r="19" spans="1:24" x14ac:dyDescent="0.25">
      <c r="A19" s="32">
        <v>17</v>
      </c>
      <c r="B19" s="32" t="s">
        <v>69</v>
      </c>
      <c r="C19" t="str">
        <f>IFERROR(('regiones de credibilidad bin'!C19+'regiones de credibilidad bin'!D19)/2,"")</f>
        <v/>
      </c>
      <c r="D19">
        <f>IFERROR(('regiones de credibilidad bin'!E19+'regiones de credibilidad bin'!F19)/2,"")</f>
        <v>0.25198480902691966</v>
      </c>
      <c r="E19">
        <f>IFERROR(('regiones de credibilidad bin'!G19+'regiones de credibilidad bin'!H19)/2,"")</f>
        <v>6.1522357440544545E-2</v>
      </c>
      <c r="F19">
        <f>IFERROR(('regiones de credibilidad bin'!I19+'regiones de credibilidad bin'!J19)/2,"")</f>
        <v>4.2670329969825685E-2</v>
      </c>
      <c r="G19">
        <f>IFERROR(('regiones de credibilidad bin'!K19+'regiones de credibilidad bin'!L19)/2,"")</f>
        <v>0.16964336262100738</v>
      </c>
      <c r="H19">
        <f>IFERROR(('regiones de credibilidad bin'!M19+'regiones de credibilidad bin'!N19)/2,"")</f>
        <v>1.955146410828984E-2</v>
      </c>
      <c r="I19">
        <f>IFERROR(('regiones de credibilidad bin'!O19+'regiones de credibilidad bin'!P19)/2,"")</f>
        <v>3.3910717764821463E-2</v>
      </c>
      <c r="J19">
        <f>IFERROR(('regiones de credibilidad bin'!Q19+'regiones de credibilidad bin'!R19)/2,"")</f>
        <v>2.0261828151352173E-2</v>
      </c>
      <c r="K19">
        <f>IFERROR(('regiones de credibilidad bin'!S19+'regiones de credibilidad bin'!T19)/2,"")</f>
        <v>2.3758522216208514E-2</v>
      </c>
      <c r="L19">
        <f>IFERROR(('regiones de credibilidad bin'!U19+'regiones de credibilidad bin'!V19)/2,"")</f>
        <v>1.8234594384349278E-2</v>
      </c>
      <c r="M19">
        <f>IFERROR(('regiones de credibilidad bin'!W19+'regiones de credibilidad bin'!X19)/2,"")</f>
        <v>6.5391524639188139E-2</v>
      </c>
      <c r="N19">
        <f>IFERROR(('regiones de credibilidad bin'!Y19+'regiones de credibilidad bin'!Z19)/2,"")</f>
        <v>3.4248526022167478E-2</v>
      </c>
      <c r="O19">
        <f>IFERROR(('regiones de credibilidad bin'!AA19+'regiones de credibilidad bin'!AB19)/2,"")</f>
        <v>1.3268336656318366E-2</v>
      </c>
      <c r="P19">
        <f>IFERROR(('regiones de credibilidad bin'!AC19+'regiones de credibilidad bin'!AD19)/2,"")</f>
        <v>3.0751866628044439E-2</v>
      </c>
      <c r="Q19">
        <f>IFERROR(('regiones de credibilidad bin'!AE19+'regiones de credibilidad bin'!AF19)/2,"")</f>
        <v>2.0261828151352173E-2</v>
      </c>
      <c r="R19">
        <f>IFERROR(('regiones de credibilidad bin'!AG19+'regiones de credibilidad bin'!AH19)/2,"")</f>
        <v>3.0751866628044439E-2</v>
      </c>
      <c r="S19">
        <f>IFERROR(('regiones de credibilidad bin'!AI19+'regiones de credibilidad bin'!AJ19)/2,"")</f>
        <v>3.3199528842175349E-2</v>
      </c>
      <c r="T19">
        <f>IFERROR(('regiones de credibilidad bin'!AK19+'regiones de credibilidad bin'!AL19)/2,"")</f>
        <v>2.7255199807127949E-2</v>
      </c>
      <c r="U19">
        <f>IFERROR(('regiones de credibilidad bin'!AM19+'regiones de credibilidad bin'!AN19)/2,"")</f>
        <v>2.0261828151352173E-2</v>
      </c>
      <c r="V19">
        <f>IFERROR(('regiones de credibilidad bin'!AO19+'regiones de credibilidad bin'!AP19)/2,"")</f>
        <v>3.7745180078767052E-2</v>
      </c>
      <c r="W19">
        <f>IFERROR(('regiones de credibilidad bin'!AQ19+'regiones de credibilidad bin'!AR19)/2,"")</f>
        <v>2.3758522216208514E-2</v>
      </c>
      <c r="X19">
        <f>IFERROR(('regiones de credibilidad bin'!AS19+'regiones de credibilidad bin'!AT19)/2,"")</f>
        <v>0.10966957342620418</v>
      </c>
    </row>
    <row r="20" spans="1:24" x14ac:dyDescent="0.25">
      <c r="A20" s="32">
        <v>18</v>
      </c>
      <c r="B20" s="32" t="s">
        <v>11</v>
      </c>
      <c r="C20">
        <f>IFERROR(('regiones de credibilidad bin'!C20+'regiones de credibilidad bin'!D20)/2,"")</f>
        <v>6.5986956790709733E-2</v>
      </c>
      <c r="D20">
        <f>IFERROR(('regiones de credibilidad bin'!E20+'regiones de credibilidad bin'!F20)/2,"")</f>
        <v>5.0093408221081367E-2</v>
      </c>
      <c r="E20">
        <f>IFERROR(('regiones de credibilidad bin'!G20+'regiones de credibilidad bin'!H20)/2,"")</f>
        <v>0.34061190327544422</v>
      </c>
      <c r="F20">
        <f>IFERROR(('regiones de credibilidad bin'!I20+'regiones de credibilidad bin'!J20)/2,"")</f>
        <v>6.1033450315905999E-2</v>
      </c>
      <c r="G20">
        <f>IFERROR(('regiones de credibilidad bin'!K20+'regiones de credibilidad bin'!L20)/2,"")</f>
        <v>4.1037616388886131E-2</v>
      </c>
      <c r="H20">
        <f>IFERROR(('regiones de credibilidad bin'!M20+'regiones de credibilidad bin'!N20)/2,"")</f>
        <v>3.3544699180693721E-2</v>
      </c>
      <c r="I20">
        <f>IFERROR(('regiones de credibilidad bin'!O20+'regiones de credibilidad bin'!P20)/2,"")</f>
        <v>1.8218970357207299E-2</v>
      </c>
      <c r="J20">
        <f>IFERROR(('regiones de credibilidad bin'!Q20+'regiones de credibilidad bin'!R20)/2,"")</f>
        <v>3.2977139776304856E-2</v>
      </c>
      <c r="K20">
        <f>IFERROR(('regiones de credibilidad bin'!S20+'regiones de credibilidad bin'!T20)/2,"")</f>
        <v>5.6206320072356389E-2</v>
      </c>
      <c r="L20">
        <f>IFERROR(('regiones de credibilidad bin'!U20+'regiones de credibilidad bin'!V20)/2,"")</f>
        <v>3.2606268997391032E-2</v>
      </c>
      <c r="M20">
        <f>IFERROR(('regiones de credibilidad bin'!W20+'regiones de credibilidad bin'!X20)/2,"")</f>
        <v>0.22911451440285185</v>
      </c>
      <c r="N20">
        <f>IFERROR(('regiones de credibilidad bin'!Y20+'regiones de credibilidad bin'!Z20)/2,"")</f>
        <v>4.2549984016190784E-2</v>
      </c>
      <c r="O20">
        <f>IFERROR(('regiones de credibilidad bin'!AA20+'regiones de credibilidad bin'!AB20)/2,"")</f>
        <v>0.30378577016456387</v>
      </c>
      <c r="P20">
        <f>IFERROR(('regiones de credibilidad bin'!AC20+'regiones de credibilidad bin'!AD20)/2,"")</f>
        <v>5.1756612554132289E-2</v>
      </c>
      <c r="Q20">
        <f>IFERROR(('regiones de credibilidad bin'!AE20+'regiones de credibilidad bin'!AF20)/2,"")</f>
        <v>3.679581589006984E-2</v>
      </c>
      <c r="R20">
        <f>IFERROR(('regiones de credibilidad bin'!AG20+'regiones de credibilidad bin'!AH20)/2,"")</f>
        <v>4.0248319780398459E-2</v>
      </c>
      <c r="S20">
        <f>IFERROR(('regiones de credibilidad bin'!AI20+'regiones de credibilidad bin'!AJ20)/2,"")</f>
        <v>2.0683880326460534E-2</v>
      </c>
      <c r="T20">
        <f>IFERROR(('regiones de credibilidad bin'!AK20+'regiones de credibilidad bin'!AL20)/2,"")</f>
        <v>4.370081486909113E-2</v>
      </c>
      <c r="U20">
        <f>IFERROR(('regiones de credibilidad bin'!AM20+'regiones de credibilidad bin'!AN20)/2,"")</f>
        <v>8.973374205567515E-2</v>
      </c>
      <c r="V20">
        <f>IFERROR(('regiones de credibilidad bin'!AO20+'regiones de credibilidad bin'!AP20)/2,"")</f>
        <v>4.945495887496365E-2</v>
      </c>
      <c r="W20">
        <f>IFERROR(('regiones de credibilidad bin'!AQ20+'regiones de credibilidad bin'!AR20)/2,"")</f>
        <v>1.4929338878881832E-2</v>
      </c>
      <c r="X20">
        <f>IFERROR(('regiones de credibilidad bin'!AS20+'regiones de credibilidad bin'!AT20)/2,"")</f>
        <v>3.7946651649427815E-2</v>
      </c>
    </row>
    <row r="21" spans="1:24" x14ac:dyDescent="0.25">
      <c r="A21" s="32">
        <v>19</v>
      </c>
      <c r="B21" s="32" t="s">
        <v>65</v>
      </c>
      <c r="C21" t="str">
        <f>IFERROR(('regiones de credibilidad bin'!C21+'regiones de credibilidad bin'!D21)/2,"")</f>
        <v/>
      </c>
      <c r="D21">
        <f>IFERROR(('regiones de credibilidad bin'!E21+'regiones de credibilidad bin'!F21)/2,"")</f>
        <v>2.5885207766650879E-2</v>
      </c>
      <c r="E21">
        <f>IFERROR(('regiones de credibilidad bin'!G21+'regiones de credibilidad bin'!H21)/2,"")</f>
        <v>3.3138874977184263E-2</v>
      </c>
      <c r="F21">
        <f>IFERROR(('regiones de credibilidad bin'!I21+'regiones de credibilidad bin'!J21)/2,"")</f>
        <v>3.0204096784151903E-2</v>
      </c>
      <c r="G21">
        <f>IFERROR(('regiones de credibilidad bin'!K21+'regiones de credibilidad bin'!L21)/2,"")</f>
        <v>4.42496211703471E-2</v>
      </c>
      <c r="H21">
        <f>IFERROR(('regiones de credibilidad bin'!M21+'regiones de credibilidad bin'!N21)/2,"")</f>
        <v>6.7173241305317113E-2</v>
      </c>
      <c r="I21">
        <f>IFERROR(('regiones de credibilidad bin'!O21+'regiones de credibilidad bin'!P21)/2,"")</f>
        <v>2.3120631208074914E-2</v>
      </c>
      <c r="J21">
        <f>IFERROR(('regiones de credibilidad bin'!Q21+'regiones de credibilidad bin'!R21)/2,"")</f>
        <v>3.165683694223255E-2</v>
      </c>
      <c r="K21">
        <f>IFERROR(('regiones de credibilidad bin'!S21+'regiones de credibilidad bin'!T21)/2,"")</f>
        <v>3.5168163570529751E-2</v>
      </c>
      <c r="L21">
        <f>IFERROR(('regiones de credibilidad bin'!U21+'regiones de credibilidad bin'!V21)/2,"")</f>
        <v>3.4249609937474203E-2</v>
      </c>
      <c r="M21">
        <f>IFERROR(('regiones de credibilidad bin'!W21+'regiones de credibilidad bin'!X21)/2,"")</f>
        <v>2.8682667624476459E-2</v>
      </c>
      <c r="N21">
        <f>IFERROR(('regiones de credibilidad bin'!Y21+'regiones de credibilidad bin'!Z21)/2,"")</f>
        <v>5.1960237962069354E-2</v>
      </c>
      <c r="O21">
        <f>IFERROR(('regiones de credibilidad bin'!AA21+'regiones de credibilidad bin'!AB21)/2,"")</f>
        <v>2.1130565957256164E-2</v>
      </c>
      <c r="P21">
        <f>IFERROR(('regiones de credibilidad bin'!AC21+'regiones de credibilidad bin'!AD21)/2,"")</f>
        <v>2.1130565957256164E-2</v>
      </c>
      <c r="Q21">
        <f>IFERROR(('regiones de credibilidad bin'!AE21+'regiones de credibilidad bin'!AF21)/2,"")</f>
        <v>4.832892427977035E-3</v>
      </c>
      <c r="R21">
        <f>IFERROR(('regiones de credibilidad bin'!AG21+'regiones de credibilidad bin'!AH21)/2,"")</f>
        <v>2.0316070523671757E-2</v>
      </c>
      <c r="S21">
        <f>IFERROR(('regiones de credibilidad bin'!AI21+'regiones de credibilidad bin'!AJ21)/2,"")</f>
        <v>3.0904105308612498E-2</v>
      </c>
      <c r="T21">
        <f>IFERROR(('regiones de credibilidad bin'!AK21+'regiones de credibilidad bin'!AL21)/2,"")</f>
        <v>3.4161854884644474E-2</v>
      </c>
      <c r="U21">
        <f>IFERROR(('regiones de credibilidad bin'!AM21+'regiones de credibilidad bin'!AN21)/2,"")</f>
        <v>8.911060924095205E-3</v>
      </c>
      <c r="V21">
        <f>IFERROR(('regiones de credibilidad bin'!AO21+'regiones de credibilidad bin'!AP21)/2,"")</f>
        <v>1.7421502928757847E-2</v>
      </c>
      <c r="W21">
        <f>IFERROR(('regiones de credibilidad bin'!AQ21+'regiones de credibilidad bin'!AR21)/2,"")</f>
        <v>3.5301451201988979E-2</v>
      </c>
      <c r="X21">
        <f>IFERROR(('regiones de credibilidad bin'!AS21+'regiones de credibilidad bin'!AT21)/2,"")</f>
        <v>3.7557333548934348E-2</v>
      </c>
    </row>
    <row r="22" spans="1:24" x14ac:dyDescent="0.25">
      <c r="A22" s="32">
        <v>20</v>
      </c>
      <c r="B22" s="32" t="s">
        <v>23</v>
      </c>
      <c r="C22">
        <f>IFERROR(('regiones de credibilidad bin'!C22+'regiones de credibilidad bin'!D22)/2,"")</f>
        <v>2.9309325020569644E-2</v>
      </c>
      <c r="D22">
        <f>IFERROR(('regiones de credibilidad bin'!E22+'regiones de credibilidad bin'!F22)/2,"")</f>
        <v>2.5657164520390539E-2</v>
      </c>
      <c r="E22">
        <f>IFERROR(('regiones de credibilidad bin'!G22+'regiones de credibilidad bin'!H22)/2,"")</f>
        <v>3.801700233177352E-2</v>
      </c>
      <c r="F22">
        <f>IFERROR(('regiones de credibilidad bin'!I22+'regiones de credibilidad bin'!J22)/2,"")</f>
        <v>2.497250063200725E-2</v>
      </c>
      <c r="G22">
        <f>IFERROR(('regiones de credibilidad bin'!K22+'regiones de credibilidad bin'!L22)/2,"")</f>
        <v>5.0093408221081367E-2</v>
      </c>
      <c r="H22">
        <f>IFERROR(('regiones de credibilidad bin'!M22+'regiones de credibilidad bin'!N22)/2,"")</f>
        <v>1.814795897935342E-2</v>
      </c>
      <c r="I22">
        <f>IFERROR(('regiones de credibilidad bin'!O22+'regiones de credibilidad bin'!P22)/2,"")</f>
        <v>1.0099335183537978E-3</v>
      </c>
      <c r="J22">
        <f>IFERROR(('regiones de credibilidad bin'!Q22+'regiones de credibilidad bin'!R22)/2,"")</f>
        <v>2.497250063200725E-2</v>
      </c>
      <c r="K22">
        <f>IFERROR(('regiones de credibilidad bin'!S22+'regiones de credibilidad bin'!T22)/2,"")</f>
        <v>1.4677128174915498E-2</v>
      </c>
      <c r="L22">
        <f>IFERROR(('regiones de credibilidad bin'!U22+'regiones de credibilidad bin'!V22)/2,"")</f>
        <v>4.0236476264574828E-2</v>
      </c>
      <c r="M22">
        <f>IFERROR(('regiones de credibilidad bin'!W22+'regiones de credibilidad bin'!X22)/2,"")</f>
        <v>2.8233651845950745E-2</v>
      </c>
      <c r="N22">
        <f>IFERROR(('regiones de credibilidad bin'!Y22+'regiones de credibilidad bin'!Z22)/2,"")</f>
        <v>2.5516027629853832E-2</v>
      </c>
      <c r="O22">
        <f>IFERROR(('regiones de credibilidad bin'!AA22+'regiones de credibilidad bin'!AB22)/2,"")</f>
        <v>2.7690128294487984E-2</v>
      </c>
      <c r="P22">
        <f>IFERROR(('regiones de credibilidad bin'!AC22+'regiones de credibilidad bin'!AD22)/2,"")</f>
        <v>1.5188781253017753E-2</v>
      </c>
      <c r="Q22">
        <f>IFERROR(('regiones de credibilidad bin'!AE22+'regiones de credibilidad bin'!AF22)/2,"")</f>
        <v>5.9757553545647199E-2</v>
      </c>
      <c r="R22">
        <f>IFERROR(('regiones de credibilidad bin'!AG22+'regiones de credibilidad bin'!AH22)/2,"")</f>
        <v>2.497250063200725E-2</v>
      </c>
      <c r="S22">
        <f>IFERROR(('regiones de credibilidad bin'!AI22+'regiones de credibilidad bin'!AJ22)/2,"")</f>
        <v>4.3995673818742476E-2</v>
      </c>
      <c r="T22">
        <f>IFERROR(('regiones de credibilidad bin'!AK22+'regiones de credibilidad bin'!AL22)/2,"")</f>
        <v>2.660307933525987E-2</v>
      </c>
      <c r="U22">
        <f>IFERROR(('regiones de credibilidad bin'!AM22+'regiones de credibilidad bin'!AN22)/2,"")</f>
        <v>5.1061353656488159E-2</v>
      </c>
      <c r="V22" t="str">
        <f>IFERROR(('regiones de credibilidad bin'!AO22+'regiones de credibilidad bin'!AP22)/2,"")</f>
        <v/>
      </c>
      <c r="W22">
        <f>IFERROR(('regiones de credibilidad bin'!AQ22+'regiones de credibilidad bin'!AR22)/2,"")</f>
        <v>1.0270695006175118E-2</v>
      </c>
      <c r="X22">
        <f>IFERROR(('regiones de credibilidad bin'!AS22+'regiones de credibilidad bin'!AT22)/2,"")</f>
        <v>5.9624335032852332E-2</v>
      </c>
    </row>
    <row r="23" spans="1:24" x14ac:dyDescent="0.25">
      <c r="A23" s="32">
        <v>21</v>
      </c>
      <c r="B23" s="32" t="s">
        <v>10</v>
      </c>
      <c r="C23">
        <f>IFERROR(('regiones de credibilidad bin'!C23+'regiones de credibilidad bin'!D23)/2,"")</f>
        <v>5.2780757307701785E-2</v>
      </c>
      <c r="D23">
        <f>IFERROR(('regiones de credibilidad bin'!E23+'regiones de credibilidad bin'!F23)/2,"")</f>
        <v>3.2695646219831911E-2</v>
      </c>
      <c r="E23">
        <f>IFERROR(('regiones de credibilidad bin'!G23+'regiones de credibilidad bin'!H23)/2,"")</f>
        <v>8.9469939152160616E-2</v>
      </c>
      <c r="F23">
        <f>IFERROR(('regiones de credibilidad bin'!I23+'regiones de credibilidad bin'!J23)/2,"")</f>
        <v>5.4126908499371379E-2</v>
      </c>
      <c r="G23">
        <f>IFERROR(('regiones de credibilidad bin'!K23+'regiones de credibilidad bin'!L23)/2,"")</f>
        <v>3.1316257003404242E-2</v>
      </c>
      <c r="H23">
        <f>IFERROR(('regiones de credibilidad bin'!M23+'regiones de credibilidad bin'!N23)/2,"")</f>
        <v>5.3117779690959321E-2</v>
      </c>
      <c r="I23">
        <f>IFERROR(('regiones de credibilidad bin'!O23+'regiones de credibilidad bin'!P23)/2,"")</f>
        <v>1.377905765963228E-2</v>
      </c>
      <c r="J23">
        <f>IFERROR(('regiones de credibilidad bin'!Q23+'regiones de credibilidad bin'!R23)/2,"")</f>
        <v>3.3572673049651336E-2</v>
      </c>
      <c r="K23">
        <f>IFERROR(('regiones de credibilidad bin'!S23+'regiones de credibilidad bin'!T23)/2,"")</f>
        <v>2.4108190596078889E-2</v>
      </c>
      <c r="L23">
        <f>IFERROR(('regiones de credibilidad bin'!U23+'regiones de credibilidad bin'!V23)/2,"")</f>
        <v>3.3485101680989067E-2</v>
      </c>
      <c r="M23">
        <f>IFERROR(('regiones de credibilidad bin'!W23+'regiones de credibilidad bin'!X23)/2,"")</f>
        <v>2.0961168686741451E-2</v>
      </c>
      <c r="N23">
        <f>IFERROR(('regiones de credibilidad bin'!Y23+'regiones de credibilidad bin'!Z23)/2,"")</f>
        <v>1.9212815342200762E-2</v>
      </c>
      <c r="O23">
        <f>IFERROR(('regiones de credibilidad bin'!AA23+'regiones de credibilidad bin'!AB23)/2,"")</f>
        <v>2.3758522216208514E-2</v>
      </c>
      <c r="P23">
        <f>IFERROR(('regiones de credibilidad bin'!AC23+'regiones de credibilidad bin'!AD23)/2,"")</f>
        <v>2.7255199807127949E-2</v>
      </c>
      <c r="Q23">
        <f>IFERROR(('regiones de credibilidad bin'!AE23+'regiones de credibilidad bin'!AF23)/2,"")</f>
        <v>1.8513471950793087E-2</v>
      </c>
      <c r="R23">
        <f>IFERROR(('regiones de credibilidad bin'!AG23+'regiones de credibilidad bin'!AH23)/2,"")</f>
        <v>2.3758522216208514E-2</v>
      </c>
      <c r="S23">
        <f>IFERROR(('regiones de credibilidad bin'!AI23+'regiones de credibilidad bin'!AJ23)/2,"")</f>
        <v>1.5716082617557525E-2</v>
      </c>
      <c r="T23">
        <f>IFERROR(('regiones de credibilidad bin'!AK23+'regiones de credibilidad bin'!AL23)/2,"")</f>
        <v>4.1241830170665614E-2</v>
      </c>
      <c r="U23">
        <f>IFERROR(('regiones de credibilidad bin'!AM23+'regiones de credibilidad bin'!AN23)/2,"")</f>
        <v>3.4248526022167478E-2</v>
      </c>
      <c r="V23">
        <f>IFERROR(('regiones de credibilidad bin'!AO23+'regiones de credibilidad bin'!AP23)/2,"")</f>
        <v>2.5157194837687191E-2</v>
      </c>
      <c r="W23">
        <f>IFERROR(('regiones de credibilidad bin'!AQ23+'regiones de credibilidad bin'!AR23)/2,"")</f>
        <v>3.9493505553715391E-2</v>
      </c>
      <c r="X23">
        <f>IFERROR(('regiones de credibilidad bin'!AS23+'regiones de credibilidad bin'!AT23)/2,"")</f>
        <v>5.5228406078285344E-2</v>
      </c>
    </row>
    <row r="24" spans="1:24" x14ac:dyDescent="0.25">
      <c r="A24" s="32">
        <v>22</v>
      </c>
      <c r="B24" s="32" t="s">
        <v>38</v>
      </c>
      <c r="C24">
        <f>IFERROR(('regiones de credibilidad bin'!C24+'regiones de credibilidad bin'!D24)/2,"")</f>
        <v>5.3337965119432486E-2</v>
      </c>
      <c r="D24">
        <f>IFERROR(('regiones de credibilidad bin'!E24+'regiones de credibilidad bin'!F24)/2,"")</f>
        <v>9.2952603447257587E-2</v>
      </c>
      <c r="E24">
        <f>IFERROR(('regiones de credibilidad bin'!G24+'regiones de credibilidad bin'!H24)/2,"")</f>
        <v>5.2563727304412153E-2</v>
      </c>
      <c r="F24">
        <f>IFERROR(('regiones de credibilidad bin'!I24+'regiones de credibilidad bin'!J24)/2,"")</f>
        <v>0.13411846228606422</v>
      </c>
      <c r="G24">
        <f>IFERROR(('regiones de credibilidad bin'!K24+'regiones de credibilidad bin'!L24)/2,"")</f>
        <v>5.8279330212645468E-2</v>
      </c>
      <c r="H24">
        <f>IFERROR(('regiones de credibilidad bin'!M24+'regiones de credibilidad bin'!N24)/2,"")</f>
        <v>4.7042649839350373E-2</v>
      </c>
      <c r="I24">
        <f>IFERROR(('regiones de credibilidad bin'!O24+'regiones de credibilidad bin'!P24)/2,"")</f>
        <v>5.1672415921138345E-2</v>
      </c>
      <c r="J24">
        <f>IFERROR(('regiones de credibilidad bin'!Q24+'regiones de credibilidad bin'!R24)/2,"")</f>
        <v>5.4182975243722606E-2</v>
      </c>
      <c r="K24">
        <f>IFERROR(('regiones de credibilidad bin'!S24+'regiones de credibilidad bin'!T24)/2,"")</f>
        <v>1.956748127075042E-2</v>
      </c>
      <c r="L24">
        <f>IFERROR(('regiones de credibilidad bin'!U24+'regiones de credibilidad bin'!V24)/2,"")</f>
        <v>1.7114780834798251E-2</v>
      </c>
      <c r="M24">
        <f>IFERROR(('regiones de credibilidad bin'!W24+'regiones de credibilidad bin'!X24)/2,"")</f>
        <v>1.467249244865294E-2</v>
      </c>
      <c r="N24">
        <f>IFERROR(('regiones de credibilidad bin'!Y24+'regiones de credibilidad bin'!Z24)/2,"")</f>
        <v>4.4841795804666677E-2</v>
      </c>
      <c r="O24">
        <f>IFERROR(('regiones de credibilidad bin'!AA24+'regiones de credibilidad bin'!AB24)/2,"")</f>
        <v>7.7469715514934909E-2</v>
      </c>
      <c r="P24">
        <f>IFERROR(('regiones de credibilidad bin'!AC24+'regiones de credibilidad bin'!AD24)/2,"")</f>
        <v>7.7877563932088556E-2</v>
      </c>
      <c r="Q24">
        <f>IFERROR(('regiones de credibilidad bin'!AE24+'regiones de credibilidad bin'!AF24)/2,"")</f>
        <v>4.4841795804666677E-2</v>
      </c>
      <c r="R24">
        <f>IFERROR(('regiones de credibilidad bin'!AG24+'regiones de credibilidad bin'!AH24)/2,"")</f>
        <v>0.110097570619968</v>
      </c>
      <c r="S24">
        <f>IFERROR(('regiones de credibilidad bin'!AI24+'regiones de credibilidad bin'!AJ24)/2,"")</f>
        <v>3.5461231369175603E-2</v>
      </c>
      <c r="T24">
        <f>IFERROR(('regiones de credibilidad bin'!AK24+'regiones de credibilidad bin'!AL24)/2,"")</f>
        <v>4.7288895035742989E-2</v>
      </c>
      <c r="U24">
        <f>IFERROR(('regiones de credibilidad bin'!AM24+'regiones de credibilidad bin'!AN24)/2,"")</f>
        <v>5.4630185459995553E-2</v>
      </c>
      <c r="V24">
        <f>IFERROR(('regiones de credibilidad bin'!AO24+'regiones de credibilidad bin'!AP24)/2,"")</f>
        <v>6.3195014544254385E-2</v>
      </c>
      <c r="W24">
        <f>IFERROR(('regiones de credibilidad bin'!AQ24+'regiones de credibilidad bin'!AR24)/2,"")</f>
        <v>5.6150382845690232E-2</v>
      </c>
      <c r="X24">
        <f>IFERROR(('regiones de credibilidad bin'!AS24+'regiones de credibilidad bin'!AT24)/2,"")</f>
        <v>6.8497047978992656E-2</v>
      </c>
    </row>
    <row r="25" spans="1:24" x14ac:dyDescent="0.25">
      <c r="A25" s="32">
        <v>23</v>
      </c>
      <c r="B25" s="32" t="s">
        <v>14</v>
      </c>
      <c r="C25">
        <f>IFERROR(('regiones de credibilidad bin'!C25+'regiones de credibilidad bin'!D25)/2,"")</f>
        <v>4.0877028552558724E-2</v>
      </c>
      <c r="D25">
        <f>IFERROR(('regiones de credibilidad bin'!E25+'regiones de credibilidad bin'!F25)/2,"")</f>
        <v>3.1572111721946669E-2</v>
      </c>
      <c r="E25">
        <f>IFERROR(('regiones de credibilidad bin'!G25+'regiones de credibilidad bin'!H25)/2,"")</f>
        <v>6.3129211870211227E-2</v>
      </c>
      <c r="F25">
        <f>IFERROR(('regiones de credibilidad bin'!I25+'regiones de credibilidad bin'!J25)/2,"")</f>
        <v>3.5969101894037125E-2</v>
      </c>
      <c r="G25">
        <f>IFERROR(('regiones de credibilidad bin'!K25+'regiones de credibilidad bin'!L25)/2,"")</f>
        <v>3.8234561235080705E-2</v>
      </c>
      <c r="H25">
        <f>IFERROR(('regiones de credibilidad bin'!M25+'regiones de credibilidad bin'!N25)/2,"")</f>
        <v>3.8004347326641714E-2</v>
      </c>
      <c r="I25">
        <f>IFERROR(('regiones de credibilidad bin'!O25+'regiones de credibilidad bin'!P25)/2,"")</f>
        <v>1.5572129728573365E-2</v>
      </c>
      <c r="J25">
        <f>IFERROR(('regiones de credibilidad bin'!Q25+'regiones de credibilidad bin'!R25)/2,"")</f>
        <v>4.7834369804895957E-2</v>
      </c>
      <c r="K25">
        <f>IFERROR(('regiones de credibilidad bin'!S25+'regiones de credibilidad bin'!T25)/2,"")</f>
        <v>2.5743705386536621E-2</v>
      </c>
      <c r="L25">
        <f>IFERROR(('regiones de credibilidad bin'!U25+'regiones de credibilidad bin'!V25)/2,"")</f>
        <v>4.4076618574785509E-2</v>
      </c>
      <c r="M25">
        <f>IFERROR(('regiones de credibilidad bin'!W25+'regiones de credibilidad bin'!X25)/2,"")</f>
        <v>3.5942969868594153E-2</v>
      </c>
      <c r="N25">
        <f>IFERROR(('regiones de credibilidad bin'!Y25+'regiones de credibilidad bin'!Z25)/2,"")</f>
        <v>2.3912032260380731E-2</v>
      </c>
      <c r="O25">
        <f>IFERROR(('regiones de credibilidad bin'!AA25+'regiones de credibilidad bin'!AB25)/2,"")</f>
        <v>2.3912032260380731E-2</v>
      </c>
      <c r="P25">
        <f>IFERROR(('regiones de credibilidad bin'!AC25+'regiones de credibilidad bin'!AD25)/2,"")</f>
        <v>2.3912032260380731E-2</v>
      </c>
      <c r="Q25">
        <f>IFERROR(('regiones de credibilidad bin'!AE25+'regiones de credibilidad bin'!AF25)/2,"")</f>
        <v>5.9084003598949261E-2</v>
      </c>
      <c r="R25">
        <f>IFERROR(('regiones de credibilidad bin'!AG25+'regiones de credibilidad bin'!AH25)/2,"")</f>
        <v>2.0286009521302391E-2</v>
      </c>
      <c r="S25">
        <f>IFERROR(('regiones de credibilidad bin'!AI25+'regiones de credibilidad bin'!AJ25)/2,"")</f>
        <v>1.1945989419805788E-2</v>
      </c>
      <c r="T25">
        <f>IFERROR(('regiones de credibilidad bin'!AK25+'regiones de credibilidad bin'!AL25)/2,"")</f>
        <v>2.7538036253426035E-2</v>
      </c>
      <c r="U25">
        <f>IFERROR(('regiones de credibilidad bin'!AM25+'regiones de credibilidad bin'!AN25)/2,"")</f>
        <v>0.10802760788306165</v>
      </c>
      <c r="V25">
        <f>IFERROR(('regiones de credibilidad bin'!AO25+'regiones de credibilidad bin'!AP25)/2,"")</f>
        <v>2.0286009521302391E-2</v>
      </c>
      <c r="W25">
        <f>IFERROR(('regiones de credibilidad bin'!AQ25+'regiones de credibilidad bin'!AR25)/2,"")</f>
        <v>6.4522945746168389E-2</v>
      </c>
      <c r="X25">
        <f>IFERROR(('regiones de credibilidad bin'!AS25+'regiones de credibilidad bin'!AT25)/2,"")</f>
        <v>2.2099023823385761E-2</v>
      </c>
    </row>
    <row r="26" spans="1:24" x14ac:dyDescent="0.25">
      <c r="A26" s="32">
        <v>24</v>
      </c>
      <c r="B26" s="32" t="s">
        <v>36</v>
      </c>
      <c r="C26">
        <f>IFERROR(('regiones de credibilidad bin'!C26+'regiones de credibilidad bin'!D26)/2,"")</f>
        <v>4.086090088074068E-2</v>
      </c>
      <c r="D26">
        <f>IFERROR(('regiones de credibilidad bin'!E26+'regiones de credibilidad bin'!F26)/2,"")</f>
        <v>0.13419484969791609</v>
      </c>
      <c r="E26">
        <f>IFERROR(('regiones de credibilidad bin'!G26+'regiones de credibilidad bin'!H26)/2,"")</f>
        <v>6.0340617416502665E-2</v>
      </c>
      <c r="F26">
        <f>IFERROR(('regiones de credibilidad bin'!I26+'regiones de credibilidad bin'!J26)/2,"")</f>
        <v>0.13924854506918299</v>
      </c>
      <c r="G26">
        <f>IFERROR(('regiones de credibilidad bin'!K26+'regiones de credibilidad bin'!L26)/2,"")</f>
        <v>3.4995086084665505E-2</v>
      </c>
      <c r="H26">
        <f>IFERROR(('regiones de credibilidad bin'!M26+'regiones de credibilidad bin'!N26)/2,"")</f>
        <v>5.118930941066141E-2</v>
      </c>
      <c r="I26">
        <f>IFERROR(('regiones de credibilidad bin'!O26+'regiones de credibilidad bin'!P26)/2,"")</f>
        <v>3.5781194075055853E-2</v>
      </c>
      <c r="J26">
        <f>IFERROR(('regiones de credibilidad bin'!Q26+'regiones de credibilidad bin'!R26)/2,"")</f>
        <v>4.9211020870617586E-2</v>
      </c>
      <c r="K26">
        <f>IFERROR(('regiones de credibilidad bin'!S26+'regiones de credibilidad bin'!T26)/2,"")</f>
        <v>3.0309524331987608E-2</v>
      </c>
      <c r="L26">
        <f>IFERROR(('regiones de credibilidad bin'!U26+'regiones de credibilidad bin'!V26)/2,"")</f>
        <v>2.5725036095477157E-2</v>
      </c>
      <c r="M26">
        <f>IFERROR(('regiones de credibilidad bin'!W26+'regiones de credibilidad bin'!X26)/2,"")</f>
        <v>2.1732960573028252E-2</v>
      </c>
      <c r="N26">
        <f>IFERROR(('regiones de credibilidad bin'!Y26+'regiones de credibilidad bin'!Z26)/2,"")</f>
        <v>3.4596115189443721E-2</v>
      </c>
      <c r="O26">
        <f>IFERROR(('regiones de credibilidad bin'!AA26+'regiones de credibilidad bin'!AB26)/2,"")</f>
        <v>1.9343450195005205E-2</v>
      </c>
      <c r="P26">
        <f>IFERROR(('regiones de credibilidad bin'!AC26+'regiones de credibilidad bin'!AD26)/2,"")</f>
        <v>3.1002907879448208E-2</v>
      </c>
      <c r="Q26">
        <f>IFERROR(('regiones de credibilidad bin'!AE26+'regiones de credibilidad bin'!AF26)/2,"")</f>
        <v>2.5511135423625673E-2</v>
      </c>
      <c r="R26">
        <f>IFERROR(('regiones de credibilidad bin'!AG26+'regiones de credibilidad bin'!AH26)/2,"")</f>
        <v>3.050539986941548E-2</v>
      </c>
      <c r="S26">
        <f>IFERROR(('regiones de credibilidad bin'!AI26+'regiones de credibilidad bin'!AJ26)/2,"")</f>
        <v>2.7181693242235662E-2</v>
      </c>
      <c r="T26">
        <f>IFERROR(('regiones de credibilidad bin'!AK26+'regiones de credibilidad bin'!AL26)/2,"")</f>
        <v>2.6670353716737545E-2</v>
      </c>
      <c r="U26">
        <f>IFERROR(('regiones de credibilidad bin'!AM26+'regiones de credibilidad bin'!AN26)/2,"")</f>
        <v>2.4028432595334222E-2</v>
      </c>
      <c r="V26">
        <f>IFERROR(('regiones de credibilidad bin'!AO26+'regiones de credibilidad bin'!AP26)/2,"")</f>
        <v>3.1698525222747007E-2</v>
      </c>
      <c r="W26">
        <f>IFERROR(('regiones de credibilidad bin'!AQ26+'regiones de credibilidad bin'!AR26)/2,"")</f>
        <v>2.1320263664526357E-2</v>
      </c>
      <c r="X26">
        <f>IFERROR(('regiones de credibilidad bin'!AS26+'regiones de credibilidad bin'!AT26)/2,"")</f>
        <v>4.5334241242694459E-2</v>
      </c>
    </row>
    <row r="27" spans="1:24" x14ac:dyDescent="0.25">
      <c r="A27" s="32">
        <v>25</v>
      </c>
      <c r="B27" s="32" t="s">
        <v>24</v>
      </c>
      <c r="C27">
        <f>IFERROR(('regiones de credibilidad bin'!C27+'regiones de credibilidad bin'!D27)/2,"")</f>
        <v>3.3503084659127394E-2</v>
      </c>
      <c r="D27">
        <f>IFERROR(('regiones de credibilidad bin'!E27+'regiones de credibilidad bin'!F27)/2,"")</f>
        <v>2.5515784657229399E-2</v>
      </c>
      <c r="E27">
        <f>IFERROR(('regiones de credibilidad bin'!G27+'regiones de credibilidad bin'!H27)/2,"")</f>
        <v>9.2642418831409973E-2</v>
      </c>
      <c r="F27">
        <f>IFERROR(('regiones de credibilidad bin'!I27+'regiones de credibilidad bin'!J27)/2,"")</f>
        <v>4.370476542067684E-2</v>
      </c>
      <c r="G27">
        <f>IFERROR(('regiones de credibilidad bin'!K27+'regiones de credibilidad bin'!L27)/2,"")</f>
        <v>6.6484920466946401E-2</v>
      </c>
      <c r="H27">
        <f>IFERROR(('regiones de credibilidad bin'!M27+'regiones de credibilidad bin'!N27)/2,"")</f>
        <v>5.1947351444227652E-3</v>
      </c>
      <c r="I27">
        <f>IFERROR(('regiones de credibilidad bin'!O27+'regiones de credibilidad bin'!P27)/2,"")</f>
        <v>1.3618017025627607E-2</v>
      </c>
      <c r="J27">
        <f>IFERROR(('regiones de credibilidad bin'!Q27+'regiones de credibilidad bin'!R27)/2,"")</f>
        <v>9.4217636843668667E-3</v>
      </c>
      <c r="K27">
        <f>IFERROR(('regiones de credibilidad bin'!S27+'regiones de credibilidad bin'!T27)/2,"")</f>
        <v>7.6732231862355026E-3</v>
      </c>
      <c r="L27">
        <f>IFERROR(('regiones de credibilidad bin'!U27+'regiones de credibilidad bin'!V27)/2,"")</f>
        <v>4.0834150142759831E-2</v>
      </c>
      <c r="M27">
        <f>IFERROR(('regiones de credibilidad bin'!W27+'regiones de credibilidad bin'!X27)/2,"")</f>
        <v>1.6065757941984917E-2</v>
      </c>
      <c r="N27">
        <f>IFERROR(('regiones de credibilidad bin'!Y27+'regiones de credibilidad bin'!Z27)/2,"")</f>
        <v>1.3268336656318366E-2</v>
      </c>
      <c r="O27">
        <f>IFERROR(('regiones de credibilidad bin'!AA27+'regiones de credibilidad bin'!AB27)/2,"")</f>
        <v>2.3408853675271374E-2</v>
      </c>
      <c r="P27">
        <f>IFERROR(('regiones de credibilidad bin'!AC27+'regiones de credibilidad bin'!AD27)/2,"")</f>
        <v>1.431737514981744E-2</v>
      </c>
      <c r="Q27">
        <f>IFERROR(('regiones de credibilidad bin'!AE27+'regiones de credibilidad bin'!AF27)/2,"")</f>
        <v>1.9212815342200762E-2</v>
      </c>
      <c r="R27">
        <f>IFERROR(('regiones de credibilidad bin'!AG27+'regiones de credibilidad bin'!AH27)/2,"")</f>
        <v>8.3201504990194949E-2</v>
      </c>
      <c r="S27">
        <f>IFERROR(('regiones de credibilidad bin'!AI27+'regiones de credibilidad bin'!AJ27)/2,"")</f>
        <v>2.3758522216208514E-2</v>
      </c>
      <c r="T27">
        <f>IFERROR(('regiones de credibilidad bin'!AK27+'regiones de credibilidad bin'!AL27)/2,"")</f>
        <v>2.1660508275718755E-2</v>
      </c>
      <c r="U27">
        <f>IFERROR(('regiones de credibilidad bin'!AM27+'regiones de credibilidad bin'!AN27)/2,"")</f>
        <v>1.2219289387206671E-2</v>
      </c>
      <c r="V27">
        <f>IFERROR(('regiones de credibilidad bin'!AO27+'regiones de credibilidad bin'!AP27)/2,"")</f>
        <v>1.0470850283506966E-2</v>
      </c>
      <c r="W27">
        <f>IFERROR(('regiones de credibilidad bin'!AQ27+'regiones de credibilidad bin'!AR27)/2,"")</f>
        <v>1.6765107017587481E-2</v>
      </c>
      <c r="X27">
        <f>IFERROR(('regiones de credibilidad bin'!AS27+'regiones de credibilidad bin'!AT27)/2,"")</f>
        <v>5.636597332014634E-2</v>
      </c>
    </row>
    <row r="28" spans="1:24" x14ac:dyDescent="0.25">
      <c r="A28" s="32">
        <v>26</v>
      </c>
      <c r="B28" s="32" t="s">
        <v>39</v>
      </c>
      <c r="C28">
        <f>IFERROR(('regiones de credibilidad bin'!C28+'regiones de credibilidad bin'!D28)/2,"")</f>
        <v>5.5727729452108951E-2</v>
      </c>
      <c r="D28">
        <f>IFERROR(('regiones de credibilidad bin'!E28+'regiones de credibilidad bin'!F28)/2,"")</f>
        <v>6.3484035468247491E-2</v>
      </c>
      <c r="E28">
        <f>IFERROR(('regiones de credibilidad bin'!G28+'regiones de credibilidad bin'!H28)/2,"")</f>
        <v>5.4089388279973949E-2</v>
      </c>
      <c r="F28">
        <f>IFERROR(('regiones de credibilidad bin'!I28+'regiones de credibilidad bin'!J28)/2,"")</f>
        <v>0.20263808048798937</v>
      </c>
      <c r="G28">
        <f>IFERROR(('regiones de credibilidad bin'!K28+'regiones de credibilidad bin'!L28)/2,"")</f>
        <v>5.0066906660224036E-2</v>
      </c>
      <c r="H28">
        <f>IFERROR(('regiones de credibilidad bin'!M28+'regiones de credibilidad bin'!N28)/2,"")</f>
        <v>4.7697721988252985E-2</v>
      </c>
      <c r="I28">
        <f>IFERROR(('regiones de credibilidad bin'!O28+'regiones de credibilidad bin'!P28)/2,"")</f>
        <v>5.4120547992338577E-2</v>
      </c>
      <c r="J28">
        <f>IFERROR(('regiones de credibilidad bin'!Q28+'regiones de credibilidad bin'!R28)/2,"")</f>
        <v>0.14732088179990172</v>
      </c>
      <c r="K28">
        <f>IFERROR(('regiones de credibilidad bin'!S28+'regiones de credibilidad bin'!T28)/2,"")</f>
        <v>3.4514000435716202E-2</v>
      </c>
      <c r="L28">
        <f>IFERROR(('regiones de credibilidad bin'!U28+'regiones de credibilidad bin'!V28)/2,"")</f>
        <v>2.1186339636714246E-2</v>
      </c>
      <c r="M28">
        <f>IFERROR(('regiones de credibilidad bin'!W28+'regiones de credibilidad bin'!X28)/2,"")</f>
        <v>2.9320697268870557E-2</v>
      </c>
      <c r="N28">
        <f>IFERROR(('regiones de credibilidad bin'!Y28+'regiones de credibilidad bin'!Z28)/2,"")</f>
        <v>5.1604866739292321E-2</v>
      </c>
      <c r="O28">
        <f>IFERROR(('regiones de credibilidad bin'!AA28+'regiones de credibilidad bin'!AB28)/2,"")</f>
        <v>3.0466192383722671E-2</v>
      </c>
      <c r="P28">
        <f>IFERROR(('regiones de credibilidad bin'!AC28+'regiones de credibilidad bin'!AD28)/2,"")</f>
        <v>4.1399152343836607E-2</v>
      </c>
      <c r="Q28">
        <f>IFERROR(('regiones de credibilidad bin'!AE28+'regiones de credibilidad bin'!AF28)/2,"")</f>
        <v>7.0745202922103526E-2</v>
      </c>
      <c r="R28">
        <f>IFERROR(('regiones de credibilidad bin'!AG28+'regiones de credibilidad bin'!AH28)/2,"")</f>
        <v>2.0624248916672801E-2</v>
      </c>
      <c r="S28">
        <f>IFERROR(('regiones de credibilidad bin'!AI28+'regiones de credibilidad bin'!AJ28)/2,"")</f>
        <v>3.801700233177352E-2</v>
      </c>
      <c r="T28">
        <f>IFERROR(('regiones de credibilidad bin'!AK28+'regiones de credibilidad bin'!AL28)/2,"")</f>
        <v>3.3668860623389897E-2</v>
      </c>
      <c r="U28">
        <f>IFERROR(('regiones de credibilidad bin'!AM28+'regiones de credibilidad bin'!AN28)/2,"")</f>
        <v>3.4755897755867911E-2</v>
      </c>
      <c r="V28">
        <f>IFERROR(('regiones de credibilidad bin'!AO28+'regiones de credibilidad bin'!AP28)/2,"")</f>
        <v>3.4755897755867911E-2</v>
      </c>
      <c r="W28">
        <f>IFERROR(('regiones de credibilidad bin'!AQ28+'regiones de credibilidad bin'!AR28)/2,"")</f>
        <v>8.7432102553770832E-2</v>
      </c>
      <c r="X28">
        <f>IFERROR(('regiones de credibilidad bin'!AS28+'regiones de credibilidad bin'!AT28)/2,"")</f>
        <v>0.13530546988707909</v>
      </c>
    </row>
    <row r="29" spans="1:24" x14ac:dyDescent="0.25">
      <c r="A29" s="32">
        <v>27</v>
      </c>
      <c r="B29" s="32" t="s">
        <v>28</v>
      </c>
      <c r="C29">
        <f>IFERROR(('regiones de credibilidad bin'!C29+'regiones de credibilidad bin'!D29)/2,"")</f>
        <v>4.8924256671794841E-2</v>
      </c>
      <c r="D29">
        <f>IFERROR(('regiones de credibilidad bin'!E29+'regiones de credibilidad bin'!F29)/2,"")</f>
        <v>0.16222541340715499</v>
      </c>
      <c r="E29">
        <f>IFERROR(('regiones de credibilidad bin'!G29+'regiones de credibilidad bin'!H29)/2,"")</f>
        <v>0.18814555201593253</v>
      </c>
      <c r="F29">
        <f>IFERROR(('regiones de credibilidad bin'!I29+'regiones de credibilidad bin'!J29)/2,"")</f>
        <v>0.13994483433714017</v>
      </c>
      <c r="G29">
        <f>IFERROR(('regiones de credibilidad bin'!K29+'regiones de credibilidad bin'!L29)/2,"")</f>
        <v>5.0530069171216996E-2</v>
      </c>
      <c r="H29">
        <f>IFERROR(('regiones de credibilidad bin'!M29+'regiones de credibilidad bin'!N29)/2,"")</f>
        <v>2.4287999950745435E-2</v>
      </c>
      <c r="I29">
        <f>IFERROR(('regiones de credibilidad bin'!O29+'regiones de credibilidad bin'!P29)/2,"")</f>
        <v>2.6555865289057078E-2</v>
      </c>
      <c r="J29">
        <f>IFERROR(('regiones de credibilidad bin'!Q29+'regiones de credibilidad bin'!R29)/2,"")</f>
        <v>1.8189240532457983E-2</v>
      </c>
      <c r="K29">
        <f>IFERROR(('regiones de credibilidad bin'!S29+'regiones de credibilidad bin'!T29)/2,"")</f>
        <v>2.0968500687604273E-2</v>
      </c>
      <c r="L29">
        <f>IFERROR(('regiones de credibilidad bin'!U29+'regiones de credibilidad bin'!V29)/2,"")</f>
        <v>5.5209089757836755E-2</v>
      </c>
      <c r="M29">
        <f>IFERROR(('regiones de credibilidad bin'!W29+'regiones de credibilidad bin'!X29)/2,"")</f>
        <v>1.7464454211114706E-2</v>
      </c>
      <c r="N29">
        <f>IFERROR(('regiones de credibilidad bin'!Y29+'regiones de credibilidad bin'!Z29)/2,"")</f>
        <v>1.0820541440225529E-2</v>
      </c>
      <c r="O29">
        <f>IFERROR(('regiones de credibilidad bin'!AA29+'regiones de credibilidad bin'!AB29)/2,"")</f>
        <v>4.9983443565807473E-2</v>
      </c>
      <c r="P29">
        <f>IFERROR(('regiones de credibilidad bin'!AC29+'regiones de credibilidad bin'!AD29)/2,"")</f>
        <v>3.9493505553715391E-2</v>
      </c>
      <c r="Q29">
        <f>IFERROR(('regiones de credibilidad bin'!AE29+'regiones de credibilidad bin'!AF29)/2,"")</f>
        <v>7.8306215347709596E-2</v>
      </c>
      <c r="R29">
        <f>IFERROR(('regiones de credibilidad bin'!AG29+'regiones de credibilidad bin'!AH29)/2,"")</f>
        <v>3.3199528842175349E-2</v>
      </c>
      <c r="S29">
        <f>IFERROR(('regiones de credibilidad bin'!AI29+'regiones de credibilidad bin'!AJ29)/2,"")</f>
        <v>1.9912157496864015E-2</v>
      </c>
      <c r="T29">
        <f>IFERROR(('regiones de credibilidad bin'!AK29+'regiones de credibilidad bin'!AL29)/2,"")</f>
        <v>1.3967696500912771E-2</v>
      </c>
      <c r="U29">
        <f>IFERROR(('regiones de credibilidad bin'!AM29+'regiones de credibilidad bin'!AN29)/2,"")</f>
        <v>2.900353431649785E-2</v>
      </c>
      <c r="V29">
        <f>IFERROR(('regiones de credibilidad bin'!AO29+'regiones de credibilidad bin'!AP29)/2,"")</f>
        <v>3.9843170542088954E-2</v>
      </c>
      <c r="W29">
        <f>IFERROR(('regiones de credibilidad bin'!AQ29+'regiones de credibilidad bin'!AR29)/2,"")</f>
        <v>4.648679985122689E-2</v>
      </c>
      <c r="X29">
        <f>IFERROR(('regiones de credibilidad bin'!AS29+'regiones de credibilidad bin'!AT29)/2,"")</f>
        <v>8.145318734855149E-2</v>
      </c>
    </row>
    <row r="30" spans="1:24" x14ac:dyDescent="0.25">
      <c r="A30" s="32">
        <v>28</v>
      </c>
      <c r="B30" s="32" t="s">
        <v>21</v>
      </c>
      <c r="C30">
        <f>IFERROR(('regiones de credibilidad bin'!C30+'regiones de credibilidad bin'!D30)/2,"")</f>
        <v>3.8877264679226267E-2</v>
      </c>
      <c r="D30">
        <f>IFERROR(('regiones de credibilidad bin'!E30+'regiones de credibilidad bin'!F30)/2,"")</f>
        <v>0.14066803010237439</v>
      </c>
      <c r="E30">
        <f>IFERROR(('regiones de credibilidad bin'!G30+'regiones de credibilidad bin'!H30)/2,"")</f>
        <v>5.905406097970041E-2</v>
      </c>
      <c r="F30">
        <f>IFERROR(('regiones de credibilidad bin'!I30+'regiones de credibilidad bin'!J30)/2,"")</f>
        <v>4.0906468879563743E-2</v>
      </c>
      <c r="G30">
        <f>IFERROR(('regiones de credibilidad bin'!K30+'regiones de credibilidad bin'!L30)/2,"")</f>
        <v>2.6223162451503933E-2</v>
      </c>
      <c r="H30">
        <f>IFERROR(('regiones de credibilidad bin'!M30+'regiones de credibilidad bin'!N30)/2,"")</f>
        <v>3.4818456709285919E-2</v>
      </c>
      <c r="I30">
        <f>IFERROR(('regiones de credibilidad bin'!O30+'regiones de credibilidad bin'!P30)/2,"")</f>
        <v>1.9204148603804632E-2</v>
      </c>
      <c r="J30">
        <f>IFERROR(('regiones de credibilidad bin'!Q30+'regiones de credibilidad bin'!R30)/2,"")</f>
        <v>3.0460920692710891E-2</v>
      </c>
      <c r="K30">
        <f>IFERROR(('regiones de credibilidad bin'!S30+'regiones de credibilidad bin'!T30)/2,"")</f>
        <v>2.8533736071307492E-2</v>
      </c>
      <c r="L30">
        <f>IFERROR(('regiones de credibilidad bin'!U30+'regiones de credibilidad bin'!V30)/2,"")</f>
        <v>4.1241830170665614E-2</v>
      </c>
      <c r="M30">
        <f>IFERROR(('regiones de credibilidad bin'!W30+'regiones de credibilidad bin'!X30)/2,"")</f>
        <v>7.9026782685390706E-2</v>
      </c>
      <c r="N30">
        <f>IFERROR(('regiones de credibilidad bin'!Y30+'regiones de credibilidad bin'!Z30)/2,"")</f>
        <v>2.7185293838434869E-2</v>
      </c>
      <c r="O30">
        <f>IFERROR(('regiones de credibilidad bin'!AA30+'regiones de credibilidad bin'!AB30)/2,"")</f>
        <v>4.5667932944087442E-2</v>
      </c>
      <c r="P30">
        <f>IFERROR(('regiones de credibilidad bin'!AC30+'regiones de credibilidad bin'!AD30)/2,"")</f>
        <v>3.0751866628044439E-2</v>
      </c>
      <c r="Q30">
        <f>IFERROR(('regiones de credibilidad bin'!AE30+'regiones de credibilidad bin'!AF30)/2,"")</f>
        <v>5.1731764769487279E-2</v>
      </c>
      <c r="R30">
        <f>IFERROR(('regiones de credibilidad bin'!AG30+'regiones de credibilidad bin'!AH30)/2,"")</f>
        <v>3.5647188196210502E-2</v>
      </c>
      <c r="S30">
        <f>IFERROR(('regiones de credibilidad bin'!AI30+'regiones de credibilidad bin'!AJ30)/2,"")</f>
        <v>2.7255199807127949E-2</v>
      </c>
      <c r="T30">
        <f>IFERROR(('regiones de credibilidad bin'!AK30+'regiones de credibilidad bin'!AL30)/2,"")</f>
        <v>2.3758522216208514E-2</v>
      </c>
      <c r="U30">
        <f>IFERROR(('regiones de credibilidad bin'!AM30+'regiones de credibilidad bin'!AN30)/2,"")</f>
        <v>0.2377526582503105</v>
      </c>
      <c r="V30">
        <f>IFERROR(('regiones de credibilidad bin'!AO30+'regiones de credibilidad bin'!AP30)/2,"")</f>
        <v>5.1731764769487279E-2</v>
      </c>
      <c r="W30">
        <f>IFERROR(('regiones de credibilidad bin'!AQ30+'regiones de credibilidad bin'!AR30)/2,"")</f>
        <v>7.0613615553569709E-2</v>
      </c>
      <c r="X30">
        <f>IFERROR(('regiones de credibilidad bin'!AS30+'regiones de credibilidad bin'!AT30)/2,"")</f>
        <v>5.1731764769487279E-2</v>
      </c>
    </row>
    <row r="31" spans="1:24" x14ac:dyDescent="0.25">
      <c r="A31" s="32">
        <v>29</v>
      </c>
      <c r="B31" s="32" t="s">
        <v>0</v>
      </c>
      <c r="C31">
        <f>IFERROR(('regiones de credibilidad bin'!C31+'regiones de credibilidad bin'!D31)/2,"")</f>
        <v>9.4235937559073765E-2</v>
      </c>
      <c r="D31">
        <f>IFERROR(('regiones de credibilidad bin'!E31+'regiones de credibilidad bin'!F31)/2,"")</f>
        <v>4.9967750202380701E-2</v>
      </c>
      <c r="E31">
        <f>IFERROR(('regiones de credibilidad bin'!G31+'regiones de credibilidad bin'!H31)/2,"")</f>
        <v>6.6332403335000428E-2</v>
      </c>
      <c r="F31">
        <f>IFERROR(('regiones de credibilidad bin'!I31+'regiones de credibilidad bin'!J31)/2,"")</f>
        <v>3.1027508668160467E-2</v>
      </c>
      <c r="G31">
        <f>IFERROR(('regiones de credibilidad bin'!K31+'regiones de credibilidad bin'!L31)/2,"")</f>
        <v>3.121125032463886E-2</v>
      </c>
      <c r="H31">
        <f>IFERROR(('regiones de credibilidad bin'!M31+'regiones de credibilidad bin'!N31)/2,"")</f>
        <v>2.6024336129786149E-2</v>
      </c>
      <c r="I31">
        <f>IFERROR(('regiones de credibilidad bin'!O31+'regiones de credibilidad bin'!P31)/2,"")</f>
        <v>1.7834553437029377E-2</v>
      </c>
      <c r="J31">
        <f>IFERROR(('regiones de credibilidad bin'!Q31+'regiones de credibilidad bin'!R31)/2,"")</f>
        <v>1.5619022765987031E-2</v>
      </c>
      <c r="K31">
        <f>IFERROR(('regiones de credibilidad bin'!S31+'regiones de credibilidad bin'!T31)/2,"")</f>
        <v>3.1415856153126774E-2</v>
      </c>
      <c r="L31">
        <f>IFERROR(('regiones de credibilidad bin'!U31+'regiones de credibilidad bin'!V31)/2,"")</f>
        <v>2.7726147457685459E-3</v>
      </c>
      <c r="M31">
        <f>IFERROR(('regiones de credibilidad bin'!W31+'regiones de credibilidad bin'!X31)/2,"")</f>
        <v>4.3697300009813991E-2</v>
      </c>
      <c r="N31">
        <f>IFERROR(('regiones de credibilidad bin'!Y31+'regiones de credibilidad bin'!Z31)/2,"")</f>
        <v>4.4709061599142119E-2</v>
      </c>
      <c r="O31">
        <f>IFERROR(('regiones de credibilidad bin'!AA31+'regiones de credibilidad bin'!AB31)/2,"")</f>
        <v>6.7105550530949645E-2</v>
      </c>
      <c r="P31">
        <f>IFERROR(('regiones de credibilidad bin'!AC31+'regiones de credibilidad bin'!AD31)/2,"")</f>
        <v>2.1684614587131716E-2</v>
      </c>
      <c r="Q31">
        <f>IFERROR(('regiones de credibilidad bin'!AE31+'regiones de credibilidad bin'!AF31)/2,"")</f>
        <v>4.9676786146378375E-2</v>
      </c>
      <c r="R31">
        <f>IFERROR(('regiones de credibilidad bin'!AG31+'regiones de credibilidad bin'!AH31)/2,"")</f>
        <v>3.4283276366940577E-2</v>
      </c>
      <c r="S31">
        <f>IFERROR(('regiones de credibilidad bin'!AI31+'regiones de credibilidad bin'!AJ31)/2,"")</f>
        <v>4.4734153918031455E-2</v>
      </c>
      <c r="T31">
        <f>IFERROR(('regiones de credibilidad bin'!AK31+'regiones de credibilidad bin'!AL31)/2,"")</f>
        <v>1.8933524628839325E-2</v>
      </c>
      <c r="U31">
        <f>IFERROR(('regiones de credibilidad bin'!AM31+'regiones de credibilidad bin'!AN31)/2,"")</f>
        <v>2.5302045140893244E-2</v>
      </c>
      <c r="V31">
        <f>IFERROR(('regiones de credibilidad bin'!AO31+'regiones de credibilidad bin'!AP31)/2,"")</f>
        <v>2.9057834190444054E-2</v>
      </c>
      <c r="W31">
        <f>IFERROR(('regiones de credibilidad bin'!AQ31+'regiones de credibilidad bin'!AR31)/2,"")</f>
        <v>2.5302045140893244E-2</v>
      </c>
      <c r="X31">
        <f>IFERROR(('regiones de credibilidad bin'!AS31+'regiones de credibilidad bin'!AT31)/2,"")</f>
        <v>3.0364195048437397E-2</v>
      </c>
    </row>
    <row r="32" spans="1:24" x14ac:dyDescent="0.25">
      <c r="A32" s="32">
        <v>30</v>
      </c>
      <c r="B32" s="32" t="s">
        <v>31</v>
      </c>
      <c r="C32">
        <f>IFERROR(('regiones de credibilidad bin'!C32+'regiones de credibilidad bin'!D32)/2,"")</f>
        <v>2.9369178287870914E-2</v>
      </c>
      <c r="D32">
        <f>IFERROR(('regiones de credibilidad bin'!E32+'regiones de credibilidad bin'!F32)/2,"")</f>
        <v>1.0850895437274931E-2</v>
      </c>
      <c r="E32">
        <f>IFERROR(('regiones de credibilidad bin'!G32+'regiones de credibilidad bin'!H32)/2,"")</f>
        <v>7.4459915755499206E-2</v>
      </c>
      <c r="F32">
        <f>IFERROR(('regiones de credibilidad bin'!I32+'regiones de credibilidad bin'!J32)/2,"")</f>
        <v>9.474039940477727E-2</v>
      </c>
      <c r="G32">
        <f>IFERROR(('regiones de credibilidad bin'!K32+'regiones de credibilidad bin'!L32)/2,"")</f>
        <v>5.1382100560259221E-2</v>
      </c>
      <c r="H32">
        <f>IFERROR(('regiones de credibilidad bin'!M32+'regiones de credibilidad bin'!N32)/2,"")</f>
        <v>2.4507216927966164E-2</v>
      </c>
      <c r="I32">
        <f>IFERROR(('regiones de credibilidad bin'!O32+'regiones de credibilidad bin'!P32)/2,"")</f>
        <v>3.1968178446665149E-2</v>
      </c>
      <c r="J32">
        <f>IFERROR(('regiones de credibilidad bin'!Q32+'regiones de credibilidad bin'!R32)/2,"")</f>
        <v>2.8988434203543304E-2</v>
      </c>
      <c r="K32">
        <f>IFERROR(('regiones de credibilidad bin'!S32+'regiones de credibilidad bin'!T32)/2,"")</f>
        <v>2.5766866579659514E-2</v>
      </c>
      <c r="L32">
        <f>IFERROR(('regiones de credibilidad bin'!U32+'regiones de credibilidad bin'!V32)/2,"")</f>
        <v>3.4252867086935264E-2</v>
      </c>
      <c r="M32">
        <f>IFERROR(('regiones de credibilidad bin'!W32+'regiones de credibilidad bin'!X32)/2,"")</f>
        <v>3.1164028144412208E-2</v>
      </c>
      <c r="N32">
        <f>IFERROR(('regiones de credibilidad bin'!Y32+'regiones de credibilidad bin'!Z32)/2,"")</f>
        <v>3.841598949825635E-2</v>
      </c>
      <c r="O32">
        <f>IFERROR(('regiones de credibilidad bin'!AA32+'regiones de credibilidad bin'!AB32)/2,"")</f>
        <v>3.0751866628044439E-2</v>
      </c>
      <c r="P32">
        <f>IFERROR(('regiones de credibilidad bin'!AC32+'regiones de credibilidad bin'!AD32)/2,"")</f>
        <v>1.9212815342200762E-2</v>
      </c>
      <c r="Q32">
        <f>IFERROR(('regiones de credibilidad bin'!AE32+'regiones de credibilidad bin'!AF32)/2,"")</f>
        <v>5.1032436335604052E-2</v>
      </c>
      <c r="R32">
        <f>IFERROR(('regiones de credibilidad bin'!AG32+'regiones de credibilidad bin'!AH32)/2,"")</f>
        <v>5.3645058796194495E-2</v>
      </c>
      <c r="S32">
        <f>IFERROR(('regiones de credibilidad bin'!AI32+'regiones de credibilidad bin'!AJ32)/2,"")</f>
        <v>2.8263235448205054E-2</v>
      </c>
      <c r="T32">
        <f>IFERROR(('regiones de credibilidad bin'!AK32+'regiones de credibilidad bin'!AL32)/2,"")</f>
        <v>3.841598949825635E-2</v>
      </c>
      <c r="U32">
        <f>IFERROR(('regiones de credibilidad bin'!AM32+'regiones de credibilidad bin'!AN32)/2,"")</f>
        <v>4.4738477237091331E-2</v>
      </c>
      <c r="V32">
        <f>IFERROR(('regiones de credibilidad bin'!AO32+'regiones de credibilidad bin'!AP32)/2,"")</f>
        <v>0.11292289456793245</v>
      </c>
      <c r="W32">
        <f>IFERROR(('regiones de credibilidad bin'!AQ32+'regiones de credibilidad bin'!AR32)/2,"")</f>
        <v>5.8375382185328284E-2</v>
      </c>
      <c r="X32">
        <f>IFERROR(('regiones de credibilidad bin'!AS32+'regiones de credibilidad bin'!AT32)/2,"")</f>
        <v>4.4388812646005277E-2</v>
      </c>
    </row>
    <row r="33" spans="1:24" x14ac:dyDescent="0.25">
      <c r="A33" s="32">
        <v>31</v>
      </c>
      <c r="B33" s="32" t="s">
        <v>32</v>
      </c>
      <c r="C33">
        <f>IFERROR(('regiones de credibilidad bin'!C33+'regiones de credibilidad bin'!D33)/2,"")</f>
        <v>6.3411975766156883E-2</v>
      </c>
      <c r="D33">
        <f>IFERROR(('regiones de credibilidad bin'!E33+'regiones de credibilidad bin'!F33)/2,"")</f>
        <v>9.942508512403829E-2</v>
      </c>
      <c r="E33">
        <f>IFERROR(('regiones de credibilidad bin'!G33+'regiones de credibilidad bin'!H33)/2,"")</f>
        <v>7.6907561015277209E-2</v>
      </c>
      <c r="F33">
        <f>IFERROR(('regiones de credibilidad bin'!I33+'regiones de credibilidad bin'!J33)/2,"")</f>
        <v>0.17656160446800084</v>
      </c>
      <c r="G33">
        <f>IFERROR(('regiones de credibilidad bin'!K33+'regiones de credibilidad bin'!L33)/2,"")</f>
        <v>4.1591495000723469E-2</v>
      </c>
      <c r="H33">
        <f>IFERROR(('regiones de credibilidad bin'!M33+'regiones de credibilidad bin'!N33)/2,"")</f>
        <v>2.382089147545299E-2</v>
      </c>
      <c r="I33">
        <f>IFERROR(('regiones de credibilidad bin'!O33+'regiones de credibilidad bin'!P33)/2,"")</f>
        <v>2.4477301576438723E-2</v>
      </c>
      <c r="J33">
        <f>IFERROR(('regiones de credibilidad bin'!Q33+'regiones de credibilidad bin'!R33)/2,"")</f>
        <v>1.9966845721334461E-2</v>
      </c>
      <c r="K33">
        <f>IFERROR(('regiones de credibilidad bin'!S33+'regiones de credibilidad bin'!T33)/2,"")</f>
        <v>1.4674449341071096E-2</v>
      </c>
      <c r="L33">
        <f>IFERROR(('regiones de credibilidad bin'!U33+'regiones de credibilidad bin'!V33)/2,"")</f>
        <v>2.0891525985224948E-2</v>
      </c>
      <c r="M33">
        <f>IFERROR(('regiones de credibilidad bin'!W33+'regiones de credibilidad bin'!X33)/2,"")</f>
        <v>2.3557973085548654E-2</v>
      </c>
      <c r="N33">
        <f>IFERROR(('regiones de credibilidad bin'!Y33+'regiones de credibilidad bin'!Z33)/2,"")</f>
        <v>3.1164028144412208E-2</v>
      </c>
      <c r="O33">
        <f>IFERROR(('regiones de credibilidad bin'!AA33+'regiones de credibilidad bin'!AB33)/2,"")</f>
        <v>2.6555865289057078E-2</v>
      </c>
      <c r="P33">
        <f>IFERROR(('regiones de credibilidad bin'!AC33+'regiones de credibilidad bin'!AD33)/2,"")</f>
        <v>2.971363255213565E-2</v>
      </c>
      <c r="Q33">
        <f>IFERROR(('regiones de credibilidad bin'!AE33+'regiones de credibilidad bin'!AF33)/2,"")</f>
        <v>2.3059184965792932E-2</v>
      </c>
      <c r="R33">
        <f>IFERROR(('regiones de credibilidad bin'!AG33+'regiones de credibilidad bin'!AH33)/2,"")</f>
        <v>2.7842597707163734E-2</v>
      </c>
      <c r="S33">
        <f>IFERROR(('regiones de credibilidad bin'!AI33+'regiones de credibilidad bin'!AJ33)/2,"")</f>
        <v>5.2316615547646723E-2</v>
      </c>
      <c r="T33">
        <f>IFERROR(('regiones de credibilidad bin'!AK33+'regiones de credibilidad bin'!AL33)/2,"")</f>
        <v>2.8625834878681922E-2</v>
      </c>
      <c r="U33">
        <f>IFERROR(('regiones de credibilidad bin'!AM33+'regiones de credibilidad bin'!AN33)/2,"")</f>
        <v>1.8863143809899171E-2</v>
      </c>
      <c r="V33">
        <f>IFERROR(('regiones de credibilidad bin'!AO33+'regiones de credibilidad bin'!AP33)/2,"")</f>
        <v>3.7745180078767052E-2</v>
      </c>
      <c r="W33">
        <f>IFERROR(('regiones de credibilidad bin'!AQ33+'regiones de credibilidad bin'!AR33)/2,"")</f>
        <v>3.4248526022167478E-2</v>
      </c>
      <c r="X33">
        <f>IFERROR(('regiones de credibilidad bin'!AS33+'regiones de credibilidad bin'!AT33)/2,"")</f>
        <v>3.2500197101503439E-2</v>
      </c>
    </row>
    <row r="34" spans="1:24" x14ac:dyDescent="0.25">
      <c r="A34" s="32">
        <v>32</v>
      </c>
      <c r="B34" s="32" t="s">
        <v>13</v>
      </c>
      <c r="C34">
        <f>IFERROR(('regiones de credibilidad bin'!C34+'regiones de credibilidad bin'!D34)/2,"")</f>
        <v>4.1091195027637542E-2</v>
      </c>
      <c r="D34">
        <f>IFERROR(('regiones de credibilidad bin'!E34+'regiones de credibilidad bin'!F34)/2,"")</f>
        <v>0.10898132902286348</v>
      </c>
      <c r="E34">
        <f>IFERROR(('regiones de credibilidad bin'!G34+'regiones de credibilidad bin'!H34)/2,"")</f>
        <v>9.7520321891911621E-2</v>
      </c>
      <c r="F34">
        <f>IFERROR(('regiones de credibilidad bin'!I34+'regiones de credibilidad bin'!J34)/2,"")</f>
        <v>3.0191593653194362E-2</v>
      </c>
      <c r="G34">
        <f>IFERROR(('regiones de credibilidad bin'!K34+'regiones de credibilidad bin'!L34)/2,"")</f>
        <v>5.4964255988468713E-2</v>
      </c>
      <c r="H34">
        <f>IFERROR(('regiones de credibilidad bin'!M34+'regiones de credibilidad bin'!N34)/2,"")</f>
        <v>2.2320522044385678E-2</v>
      </c>
      <c r="I34">
        <f>IFERROR(('regiones de credibilidad bin'!O34+'regiones de credibilidad bin'!P34)/2,"")</f>
        <v>6.2025724939263355E-3</v>
      </c>
      <c r="J34">
        <f>IFERROR(('regiones de credibilidad bin'!Q34+'regiones de credibilidad bin'!R34)/2,"")</f>
        <v>3.2744931089422891E-2</v>
      </c>
      <c r="K34">
        <f>IFERROR(('regiones de credibilidad bin'!S34+'regiones de credibilidad bin'!T34)/2,"")</f>
        <v>2.5936016487636271E-2</v>
      </c>
      <c r="L34">
        <f>IFERROR(('regiones de credibilidad bin'!U34+'regiones de credibilidad bin'!V34)/2,"")</f>
        <v>3.8702701241053197E-2</v>
      </c>
      <c r="M34">
        <f>IFERROR(('regiones de credibilidad bin'!W34+'regiones de credibilidad bin'!X34)/2,"")</f>
        <v>4.0473813264437553E-2</v>
      </c>
      <c r="N34">
        <f>IFERROR(('regiones de credibilidad bin'!Y34+'regiones de credibilidad bin'!Z34)/2,"")</f>
        <v>3.0617150282307451E-2</v>
      </c>
      <c r="O34">
        <f>IFERROR(('regiones de credibilidad bin'!AA34+'regiones de credibilidad bin'!AB34)/2,"")</f>
        <v>4.2532687361382868E-2</v>
      </c>
      <c r="P34">
        <f>IFERROR(('regiones de credibilidad bin'!AC34+'regiones de credibilidad bin'!AD34)/2,"")</f>
        <v>2.5084898146859661E-2</v>
      </c>
      <c r="Q34">
        <f>IFERROR(('regiones de credibilidad bin'!AE34+'regiones de credibilidad bin'!AF34)/2,"")</f>
        <v>1.7424756462275481E-2</v>
      </c>
      <c r="R34">
        <f>IFERROR(('regiones de credibilidad bin'!AG34+'regiones de credibilidad bin'!AH34)/2,"")</f>
        <v>3.0191593653194362E-2</v>
      </c>
      <c r="S34">
        <f>IFERROR(('regiones de credibilidad bin'!AI34+'regiones de credibilidad bin'!AJ34)/2,"")</f>
        <v>3.9553809768936868E-2</v>
      </c>
      <c r="T34">
        <f>IFERROR(('regiones de credibilidad bin'!AK34+'regiones de credibilidad bin'!AL34)/2,"")</f>
        <v>2.3808218319568444E-2</v>
      </c>
      <c r="U34">
        <f>IFERROR(('regiones de credibilidad bin'!AM34+'regiones de credibilidad bin'!AN34)/2,"")</f>
        <v>1.6765107017587481E-2</v>
      </c>
      <c r="V34">
        <f>IFERROR(('regiones de credibilidad bin'!AO34+'regiones de credibilidad bin'!AP34)/2,"")</f>
        <v>3.146826305352915E-2</v>
      </c>
      <c r="W34">
        <f>IFERROR(('regiones de credibilidad bin'!AQ34+'regiones de credibilidad bin'!AR34)/2,"")</f>
        <v>3.9128255543950455E-2</v>
      </c>
      <c r="X34">
        <f>IFERROR(('regiones de credibilidad bin'!AS34+'regiones de credibilidad bin'!AT34)/2,"")</f>
        <v>4.1241830170665614E-2</v>
      </c>
    </row>
    <row r="35" spans="1:24" x14ac:dyDescent="0.25">
      <c r="A35" s="32">
        <v>33</v>
      </c>
      <c r="B35" s="32" t="s">
        <v>18</v>
      </c>
      <c r="C35">
        <f>IFERROR(('regiones de credibilidad bin'!C35+'regiones de credibilidad bin'!D35)/2,"")</f>
        <v>4.5803486746263528E-2</v>
      </c>
      <c r="D35">
        <f>IFERROR(('regiones de credibilidad bin'!E35+'regiones de credibilidad bin'!F35)/2,"")</f>
        <v>5.1050286821555969E-2</v>
      </c>
      <c r="E35">
        <f>IFERROR(('regiones de credibilidad bin'!G35+'regiones de credibilidad bin'!H35)/2,"")</f>
        <v>5.8375382185328284E-2</v>
      </c>
      <c r="F35">
        <f>IFERROR(('regiones de credibilidad bin'!I35+'regiones de credibilidad bin'!J35)/2,"")</f>
        <v>7.90992169249988E-2</v>
      </c>
      <c r="G35">
        <f>IFERROR(('regiones de credibilidad bin'!K35+'regiones de credibilidad bin'!L35)/2,"")</f>
        <v>5.594663437750988E-2</v>
      </c>
      <c r="H35">
        <f>IFERROR(('regiones de credibilidad bin'!M35+'regiones de credibilidad bin'!N35)/2,"")</f>
        <v>4.3961893892698105E-2</v>
      </c>
      <c r="I35">
        <f>IFERROR(('regiones de credibilidad bin'!O35+'regiones de credibilidad bin'!P35)/2,"")</f>
        <v>1.751250712405138E-2</v>
      </c>
      <c r="J35">
        <f>IFERROR(('regiones de credibilidad bin'!Q35+'regiones de credibilidad bin'!R35)/2,"")</f>
        <v>4.0389691730182947E-2</v>
      </c>
      <c r="K35">
        <f>IFERROR(('regiones de credibilidad bin'!S35+'regiones de credibilidad bin'!T35)/2,"")</f>
        <v>4.1880218143615852E-2</v>
      </c>
      <c r="L35">
        <f>IFERROR(('regiones de credibilidad bin'!U35+'regiones de credibilidad bin'!V35)/2,"")</f>
        <v>0.10013663177485556</v>
      </c>
      <c r="M35">
        <f>IFERROR(('regiones de credibilidad bin'!W35+'regiones de credibilidad bin'!X35)/2,"")</f>
        <v>0.10908530398471528</v>
      </c>
      <c r="N35">
        <f>IFERROR(('regiones de credibilidad bin'!Y35+'regiones de credibilidad bin'!Z35)/2,"")</f>
        <v>4.4552393714823779E-2</v>
      </c>
      <c r="O35">
        <f>IFERROR(('regiones de credibilidad bin'!AA35+'regiones de credibilidad bin'!AB35)/2,"")</f>
        <v>4.3572934590464442E-2</v>
      </c>
      <c r="P35">
        <f>IFERROR(('regiones de credibilidad bin'!AC35+'regiones de credibilidad bin'!AD35)/2,"")</f>
        <v>0.18192131253220259</v>
      </c>
      <c r="Q35">
        <f>IFERROR(('regiones de credibilidad bin'!AE35+'regiones de credibilidad bin'!AF35)/2,"")</f>
        <v>7.1977225986310039E-2</v>
      </c>
      <c r="R35">
        <f>IFERROR(('regiones de credibilidad bin'!AG35+'regiones de credibilidad bin'!AH35)/2,"")</f>
        <v>3.2798875897279554E-2</v>
      </c>
      <c r="S35">
        <f>IFERROR(('regiones de credibilidad bin'!AI35+'regiones de credibilidad bin'!AJ35)/2,"")</f>
        <v>1.4189023501693036E-2</v>
      </c>
      <c r="T35">
        <f>IFERROR(('regiones de credibilidad bin'!AK35+'regiones de credibilidad bin'!AL35)/2,"")</f>
        <v>2.3493983581173467E-2</v>
      </c>
      <c r="U35">
        <f>IFERROR(('regiones de credibilidad bin'!AM35+'regiones de credibilidad bin'!AN35)/2,"")</f>
        <v>4.0879421477653277E-2</v>
      </c>
      <c r="V35">
        <f>IFERROR(('regiones de credibilidad bin'!AO35+'regiones de credibilidad bin'!AP35)/2,"")</f>
        <v>6.3896698217543874E-2</v>
      </c>
      <c r="W35">
        <f>IFERROR(('regiones de credibilidad bin'!AQ35+'regiones de credibilidad bin'!AR35)/2,"")</f>
        <v>6.6835072155279604E-2</v>
      </c>
      <c r="X35">
        <f>IFERROR(('regiones de credibilidad bin'!AS35+'regiones de credibilidad bin'!AT35)/2,"")</f>
        <v>5.5816168339164092E-2</v>
      </c>
    </row>
    <row r="36" spans="1:24" x14ac:dyDescent="0.25">
      <c r="A36" s="32">
        <v>34</v>
      </c>
      <c r="B36" s="32" t="s">
        <v>1</v>
      </c>
      <c r="C36">
        <f>IFERROR(('regiones de credibilidad bin'!C36+'regiones de credibilidad bin'!D36)/2,"")</f>
        <v>7.9079429870222789E-2</v>
      </c>
      <c r="D36">
        <f>IFERROR(('regiones de credibilidad bin'!E36+'regiones de credibilidad bin'!F36)/2,"")</f>
        <v>4.3093351870069393E-2</v>
      </c>
      <c r="E36">
        <f>IFERROR(('regiones de credibilidad bin'!G36+'regiones de credibilidad bin'!H36)/2,"")</f>
        <v>5.0311330750202665E-2</v>
      </c>
      <c r="F36">
        <f>IFERROR(('regiones de credibilidad bin'!I36+'regiones de credibilidad bin'!J36)/2,"")</f>
        <v>6.0017539004712038E-2</v>
      </c>
      <c r="G36">
        <f>IFERROR(('regiones de credibilidad bin'!K36+'regiones de credibilidad bin'!L36)/2,"")</f>
        <v>9.4368869314354481E-2</v>
      </c>
      <c r="H36">
        <f>IFERROR(('regiones de credibilidad bin'!M36+'regiones de credibilidad bin'!N36)/2,"")</f>
        <v>3.0617748542516046E-2</v>
      </c>
      <c r="I36">
        <f>IFERROR(('regiones de credibilidad bin'!O36+'regiones de credibilidad bin'!P36)/2,"")</f>
        <v>2.3357342184804959E-2</v>
      </c>
      <c r="J36">
        <f>IFERROR(('regiones de credibilidad bin'!Q36+'regiones de credibilidad bin'!R36)/2,"")</f>
        <v>1.8557432737079226E-2</v>
      </c>
      <c r="K36">
        <f>IFERROR(('regiones de credibilidad bin'!S36+'regiones de credibilidad bin'!T36)/2,"")</f>
        <v>2.3912032260380731E-2</v>
      </c>
      <c r="L36">
        <f>IFERROR(('regiones de credibilidad bin'!U36+'regiones de credibilidad bin'!V36)/2,"")</f>
        <v>2.9683487378666672E-2</v>
      </c>
      <c r="M36">
        <f>IFERROR(('regiones de credibilidad bin'!W36+'regiones de credibilidad bin'!X36)/2,"")</f>
        <v>2.2829392181132394E-2</v>
      </c>
      <c r="N36">
        <f>IFERROR(('regiones de credibilidad bin'!Y36+'regiones de credibilidad bin'!Z36)/2,"")</f>
        <v>1.0110252653335844E-2</v>
      </c>
      <c r="O36">
        <f>IFERROR(('regiones de credibilidad bin'!AA36+'regiones de credibilidad bin'!AB36)/2,"")</f>
        <v>1.5322445866230081E-2</v>
      </c>
      <c r="P36">
        <f>IFERROR(('regiones de credibilidad bin'!AC36+'regiones de credibilidad bin'!AD36)/2,"")</f>
        <v>2.0261828151352173E-2</v>
      </c>
      <c r="Q36">
        <f>IFERROR(('regiones de credibilidad bin'!AE36+'regiones de credibilidad bin'!AF36)/2,"")</f>
        <v>3.7745180078767052E-2</v>
      </c>
      <c r="R36">
        <f>IFERROR(('regiones de credibilidad bin'!AG36+'regiones de credibilidad bin'!AH36)/2,"")</f>
        <v>1.6628012615343662E-2</v>
      </c>
      <c r="S36">
        <f>IFERROR(('regiones de credibilidad bin'!AI36+'regiones de credibilidad bin'!AJ36)/2,"")</f>
        <v>2.5440480971008553E-2</v>
      </c>
      <c r="T36">
        <f>IFERROR(('regiones de credibilidad bin'!AK36+'regiones de credibilidad bin'!AL36)/2,"")</f>
        <v>2.3482165096794034E-2</v>
      </c>
      <c r="U36">
        <f>IFERROR(('regiones de credibilidad bin'!AM36+'regiones de credibilidad bin'!AN36)/2,"")</f>
        <v>2.8051563367224142E-2</v>
      </c>
      <c r="V36">
        <f>IFERROR(('regiones de credibilidad bin'!AO36+'regiones de credibilidad bin'!AP36)/2,"")</f>
        <v>2.9042995925412811E-2</v>
      </c>
      <c r="W36">
        <f>IFERROR(('regiones de credibilidad bin'!AQ36+'regiones de credibilidad bin'!AR36)/2,"")</f>
        <v>2.3808551362546337E-2</v>
      </c>
      <c r="X36">
        <f>IFERROR(('regiones de credibilidad bin'!AS36+'regiones de credibilidad bin'!AT36)/2,"")</f>
        <v>2.5440480971008553E-2</v>
      </c>
    </row>
    <row r="37" spans="1:24" x14ac:dyDescent="0.25">
      <c r="A37" s="32">
        <v>35</v>
      </c>
      <c r="B37" s="32" t="s">
        <v>37</v>
      </c>
      <c r="C37">
        <f>IFERROR(('regiones de credibilidad bin'!C37+'regiones de credibilidad bin'!D37)/2,"")</f>
        <v>3.236041656822352E-2</v>
      </c>
      <c r="D37">
        <f>IFERROR(('regiones de credibilidad bin'!E37+'regiones de credibilidad bin'!F37)/2,"")</f>
        <v>5.2289473011934394E-2</v>
      </c>
      <c r="E37">
        <f>IFERROR(('regiones de credibilidad bin'!G37+'regiones de credibilidad bin'!H37)/2,"")</f>
        <v>4.9347580328936796E-2</v>
      </c>
      <c r="F37">
        <f>IFERROR(('regiones de credibilidad bin'!I37+'regiones de credibilidad bin'!J37)/2,"")</f>
        <v>0.10771089566376532</v>
      </c>
      <c r="G37">
        <f>IFERROR(('regiones de credibilidad bin'!K37+'regiones de credibilidad bin'!L37)/2,"")</f>
        <v>4.161900190047918E-2</v>
      </c>
      <c r="H37">
        <f>IFERROR(('regiones de credibilidad bin'!M37+'regiones de credibilidad bin'!N37)/2,"")</f>
        <v>3.9499194452553441E-2</v>
      </c>
      <c r="I37">
        <f>IFERROR(('regiones de credibilidad bin'!O37+'regiones de credibilidad bin'!P37)/2,"")</f>
        <v>3.0052533942237614E-2</v>
      </c>
      <c r="J37">
        <f>IFERROR(('regiones de credibilidad bin'!Q37+'regiones de credibilidad bin'!R37)/2,"")</f>
        <v>7.2758371026676288E-2</v>
      </c>
      <c r="K37">
        <f>IFERROR(('regiones de credibilidad bin'!S37+'regiones de credibilidad bin'!T37)/2,"")</f>
        <v>6.2742934974972311E-3</v>
      </c>
      <c r="L37">
        <f>IFERROR(('regiones de credibilidad bin'!U37+'regiones de credibilidad bin'!V37)/2,"")</f>
        <v>4.4404339290564115E-2</v>
      </c>
      <c r="M37">
        <f>IFERROR(('regiones de credibilidad bin'!W37+'regiones de credibilidad bin'!X37)/2,"")</f>
        <v>3.2002191338642613E-2</v>
      </c>
      <c r="N37">
        <f>IFERROR(('regiones de credibilidad bin'!Y37+'regiones de credibilidad bin'!Z37)/2,"")</f>
        <v>2.0914568048072141E-2</v>
      </c>
      <c r="O37">
        <f>IFERROR(('regiones de credibilidad bin'!AA37+'regiones de credibilidad bin'!AB37)/2,"")</f>
        <v>3.3069087348930729E-2</v>
      </c>
      <c r="P37">
        <f>IFERROR(('regiones de credibilidad bin'!AC37+'regiones de credibilidad bin'!AD37)/2,"")</f>
        <v>4.0496806918667208E-2</v>
      </c>
      <c r="Q37">
        <f>IFERROR(('regiones de credibilidad bin'!AE37+'regiones de credibilidad bin'!AF37)/2,"")</f>
        <v>3.8471066928101982E-2</v>
      </c>
      <c r="R37">
        <f>IFERROR(('regiones de credibilidad bin'!AG37+'regiones de credibilidad bin'!AH37)/2,"")</f>
        <v>2.3615585149050773E-2</v>
      </c>
      <c r="S37">
        <f>IFERROR(('regiones de credibilidad bin'!AI37+'regiones de credibilidad bin'!AJ37)/2,"")</f>
        <v>2.4628464015832061E-2</v>
      </c>
      <c r="T37">
        <f>IFERROR(('regiones de credibilidad bin'!AK37+'regiones de credibilidad bin'!AL37)/2,"")</f>
        <v>4.0496806918667208E-2</v>
      </c>
      <c r="U37">
        <f>IFERROR(('regiones de credibilidad bin'!AM37+'regiones de credibilidad bin'!AN37)/2,"")</f>
        <v>3.0368092981122946E-2</v>
      </c>
      <c r="V37">
        <f>IFERROR(('regiones de credibilidad bin'!AO37+'regiones de credibilidad bin'!AP37)/2,"")</f>
        <v>5.0625494362214113E-2</v>
      </c>
      <c r="W37">
        <f>IFERROR(('regiones de credibilidad bin'!AQ37+'regiones de credibilidad bin'!AR37)/2,"")</f>
        <v>5.0381690278631881E-2</v>
      </c>
      <c r="X37">
        <f>IFERROR(('regiones de credibilidad bin'!AS37+'regiones de credibilidad bin'!AT37)/2,"")</f>
        <v>5.2313607450118586E-2</v>
      </c>
    </row>
    <row r="38" spans="1:24" x14ac:dyDescent="0.25">
      <c r="A38" s="32">
        <v>36</v>
      </c>
      <c r="B38" s="32" t="s">
        <v>20</v>
      </c>
      <c r="C38">
        <f>IFERROR(('regiones de credibilidad bin'!C38+'regiones de credibilidad bin'!D38)/2,"")</f>
        <v>5.9798456535981065E-2</v>
      </c>
      <c r="D38">
        <f>IFERROR(('regiones de credibilidad bin'!E38+'regiones de credibilidad bin'!F38)/2,"")</f>
        <v>4.3474339219820163E-2</v>
      </c>
      <c r="E38">
        <f>IFERROR(('regiones de credibilidad bin'!G38+'regiones de credibilidad bin'!H38)/2,"")</f>
        <v>3.5849112433048655E-2</v>
      </c>
      <c r="F38">
        <f>IFERROR(('regiones de credibilidad bin'!I38+'regiones de credibilidad bin'!J38)/2,"")</f>
        <v>5.006166797441837E-2</v>
      </c>
      <c r="G38">
        <f>IFERROR(('regiones de credibilidad bin'!K38+'regiones de credibilidad bin'!L38)/2,"")</f>
        <v>3.8234561235080705E-2</v>
      </c>
      <c r="H38">
        <f>IFERROR(('regiones de credibilidad bin'!M38+'regiones de credibilidad bin'!N38)/2,"")</f>
        <v>3.2486361195910363E-2</v>
      </c>
      <c r="I38">
        <f>IFERROR(('regiones de credibilidad bin'!O38+'regiones de credibilidad bin'!P38)/2,"")</f>
        <v>1.8389515217657561E-2</v>
      </c>
      <c r="J38">
        <f>IFERROR(('regiones de credibilidad bin'!Q38+'regiones de credibilidad bin'!R38)/2,"")</f>
        <v>2.7388358971348958E-2</v>
      </c>
      <c r="K38">
        <f>IFERROR(('regiones de credibilidad bin'!S38+'regiones de credibilidad bin'!T38)/2,"")</f>
        <v>2.7557769695808171E-2</v>
      </c>
      <c r="L38">
        <f>IFERROR(('regiones de credibilidad bin'!U38+'regiones de credibilidad bin'!V38)/2,"")</f>
        <v>2.660523003940727E-2</v>
      </c>
      <c r="M38">
        <f>IFERROR(('regiones de credibilidad bin'!W38+'regiones de credibilidad bin'!X38)/2,"")</f>
        <v>6.8164071587625635E-2</v>
      </c>
      <c r="N38">
        <f>IFERROR(('regiones de credibilidad bin'!Y38+'regiones de credibilidad bin'!Z38)/2,"")</f>
        <v>2.5822100385445815E-2</v>
      </c>
      <c r="O38">
        <f>IFERROR(('regiones de credibilidad bin'!AA38+'regiones de credibilidad bin'!AB38)/2,"")</f>
        <v>2.8171487242592941E-2</v>
      </c>
      <c r="P38">
        <f>IFERROR(('regiones de credibilidad bin'!AC38+'regiones de credibilidad bin'!AD38)/2,"")</f>
        <v>3.012930537406152E-2</v>
      </c>
      <c r="Q38">
        <f>IFERROR(('regiones de credibilidad bin'!AE38+'regiones de credibilidad bin'!AF38)/2,"")</f>
        <v>5.0098937680478545E-2</v>
      </c>
      <c r="R38">
        <f>IFERROR(('regiones de credibilidad bin'!AG38+'regiones de credibilidad bin'!AH38)/2,"")</f>
        <v>1.9165456326683185E-2</v>
      </c>
      <c r="S38">
        <f>IFERROR(('regiones de credibilidad bin'!AI38+'regiones de credibilidad bin'!AJ38)/2,"")</f>
        <v>3.2478683094235072E-2</v>
      </c>
      <c r="T38">
        <f>IFERROR(('regiones de credibilidad bin'!AK38+'regiones de credibilidad bin'!AL38)/2,"")</f>
        <v>2.8171487242592941E-2</v>
      </c>
      <c r="U38">
        <f>IFERROR(('regiones de credibilidad bin'!AM38+'regiones de credibilidad bin'!AN38)/2,"")</f>
        <v>4.7749575408824116E-2</v>
      </c>
      <c r="V38">
        <f>IFERROR(('regiones de credibilidad bin'!AO38+'regiones de credibilidad bin'!AP38)/2,"")</f>
        <v>3.5611181321688702E-2</v>
      </c>
      <c r="W38">
        <f>IFERROR(('regiones de credibilidad bin'!AQ38+'regiones de credibilidad bin'!AR38)/2,"")</f>
        <v>3.9135236171393563E-2</v>
      </c>
      <c r="X38">
        <f>IFERROR(('regiones de credibilidad bin'!AS38+'regiones de credibilidad bin'!AT38)/2,"")</f>
        <v>4.0701481242212928E-2</v>
      </c>
    </row>
    <row r="39" spans="1:24" x14ac:dyDescent="0.25">
      <c r="A39" s="32">
        <v>37</v>
      </c>
      <c r="B39" s="32" t="s">
        <v>66</v>
      </c>
      <c r="C39" t="str">
        <f>IFERROR(('regiones de credibilidad bin'!C39+'regiones de credibilidad bin'!D39)/2,"")</f>
        <v/>
      </c>
      <c r="D39" t="str">
        <f>IFERROR(('regiones de credibilidad bin'!E39+'regiones de credibilidad bin'!F39)/2,"")</f>
        <v/>
      </c>
      <c r="E39" t="str">
        <f>IFERROR(('regiones de credibilidad bin'!G39+'regiones de credibilidad bin'!H39)/2,"")</f>
        <v/>
      </c>
      <c r="F39">
        <f>IFERROR(('regiones de credibilidad bin'!I39+'regiones de credibilidad bin'!J39)/2,"")</f>
        <v>2.8899258172344355E-2</v>
      </c>
      <c r="G39">
        <f>IFERROR(('regiones de credibilidad bin'!K39+'regiones de credibilidad bin'!L39)/2,"")</f>
        <v>0.13421971304609254</v>
      </c>
      <c r="H39">
        <f>IFERROR(('regiones de credibilidad bin'!M39+'regiones de credibilidad bin'!N39)/2,"")</f>
        <v>4.5158451838074376E-2</v>
      </c>
      <c r="I39">
        <f>IFERROR(('regiones de credibilidad bin'!O39+'regiones de credibilidad bin'!P39)/2,"")</f>
        <v>4.4443810262148956E-2</v>
      </c>
      <c r="J39">
        <f>IFERROR(('regiones de credibilidad bin'!Q39+'regiones de credibilidad bin'!R39)/2,"")</f>
        <v>4.3561125753582924E-2</v>
      </c>
      <c r="K39">
        <f>IFERROR(('regiones de credibilidad bin'!S39+'regiones de credibilidad bin'!T39)/2,"")</f>
        <v>1.923529186606214E-2</v>
      </c>
      <c r="L39">
        <f>IFERROR(('regiones de credibilidad bin'!U39+'regiones de credibilidad bin'!V39)/2,"")</f>
        <v>1.9584355378586989E-2</v>
      </c>
      <c r="M39">
        <f>IFERROR(('regiones de credibilidad bin'!W39+'regiones de credibilidad bin'!X39)/2,"")</f>
        <v>6.3218384538570774E-2</v>
      </c>
      <c r="N39">
        <f>IFERROR(('regiones de credibilidad bin'!Y39+'regiones de credibilidad bin'!Z39)/2,"")</f>
        <v>2.5051757401839736E-2</v>
      </c>
      <c r="O39">
        <f>IFERROR(('regiones de credibilidad bin'!AA39+'regiones de credibilidad bin'!AB39)/2,"")</f>
        <v>1.7300567693969853E-2</v>
      </c>
      <c r="P39">
        <f>IFERROR(('regiones de credibilidad bin'!AC39+'regiones de credibilidad bin'!AD39)/2,"")</f>
        <v>2.0893071017591899E-2</v>
      </c>
      <c r="Q39">
        <f>IFERROR(('regiones de credibilidad bin'!AE39+'regiones de credibilidad bin'!AF39)/2,"")</f>
        <v>1.5994200764352588E-2</v>
      </c>
      <c r="R39">
        <f>IFERROR(('regiones de credibilidad bin'!AG39+'regiones de credibilidad bin'!AH39)/2,"")</f>
        <v>1.4463111705143555E-2</v>
      </c>
      <c r="S39">
        <f>IFERROR(('regiones de credibilidad bin'!AI39+'regiones de credibilidad bin'!AJ39)/2,"")</f>
        <v>1.6272015993403721E-2</v>
      </c>
      <c r="T39">
        <f>IFERROR(('regiones de credibilidad bin'!AK39+'regiones de credibilidad bin'!AL39)/2,"")</f>
        <v>1.4161627349592833E-2</v>
      </c>
      <c r="U39">
        <f>IFERROR(('regiones de credibilidad bin'!AM39+'regiones de credibilidad bin'!AN39)/2,"")</f>
        <v>2.8078063379051402E-2</v>
      </c>
      <c r="V39">
        <f>IFERROR(('regiones de credibilidad bin'!AO39+'regiones de credibilidad bin'!AP39)/2,"")</f>
        <v>2.3089231566640368E-2</v>
      </c>
      <c r="W39">
        <f>IFERROR(('regiones de credibilidad bin'!AQ39+'regiones de credibilidad bin'!AR39)/2,"")</f>
        <v>3.6488360216092863E-2</v>
      </c>
      <c r="X39">
        <f>IFERROR(('regiones de credibilidad bin'!AS39+'regiones de credibilidad bin'!AT39)/2,"")</f>
        <v>3.0524049048129522E-2</v>
      </c>
    </row>
    <row r="40" spans="1:24" x14ac:dyDescent="0.25">
      <c r="A40" s="32">
        <v>38</v>
      </c>
      <c r="B40" s="32" t="s">
        <v>19</v>
      </c>
      <c r="C40">
        <f>IFERROR(('regiones de credibilidad bin'!C40+'regiones de credibilidad bin'!D40)/2,"")</f>
        <v>4.2504938971816592E-2</v>
      </c>
      <c r="D40">
        <f>IFERROR(('regiones de credibilidad bin'!E40+'regiones de credibilidad bin'!F40)/2,"")</f>
        <v>2.9942998285710936E-2</v>
      </c>
      <c r="E40">
        <f>IFERROR(('regiones de credibilidad bin'!G40+'regiones de credibilidad bin'!H40)/2,"")</f>
        <v>3.509127190721853E-2</v>
      </c>
      <c r="F40">
        <f>IFERROR(('regiones de credibilidad bin'!I40+'regiones de credibilidad bin'!J40)/2,"")</f>
        <v>4.340415818898348E-2</v>
      </c>
      <c r="G40">
        <f>IFERROR(('regiones de credibilidad bin'!K40+'regiones de credibilidad bin'!L40)/2,"")</f>
        <v>3.7336967282228017E-2</v>
      </c>
      <c r="H40">
        <f>IFERROR(('regiones de credibilidad bin'!M40+'regiones de credibilidad bin'!N40)/2,"")</f>
        <v>2.1833612065135975E-2</v>
      </c>
      <c r="I40">
        <f>IFERROR(('regiones de credibilidad bin'!O40+'regiones de credibilidad bin'!P40)/2,"")</f>
        <v>1.4356636155005442E-2</v>
      </c>
      <c r="J40">
        <f>IFERROR(('regiones de credibilidad bin'!Q40+'regiones de credibilidad bin'!R40)/2,"")</f>
        <v>3.8843420526764066E-2</v>
      </c>
      <c r="K40">
        <f>IFERROR(('regiones de credibilidad bin'!S40+'regiones de credibilidad bin'!T40)/2,"")</f>
        <v>2.4842432562097852E-2</v>
      </c>
      <c r="L40">
        <f>IFERROR(('regiones de credibilidad bin'!U40+'regiones de credibilidad bin'!V40)/2,"")</f>
        <v>4.9151933508752542E-2</v>
      </c>
      <c r="M40">
        <f>IFERROR(('regiones de credibilidad bin'!W40+'regiones de credibilidad bin'!X40)/2,"")</f>
        <v>3.5272790257149023E-2</v>
      </c>
      <c r="N40">
        <f>IFERROR(('regiones de credibilidad bin'!Y40+'regiones de credibilidad bin'!Z40)/2,"")</f>
        <v>3.4191445386787686E-2</v>
      </c>
      <c r="O40">
        <f>IFERROR(('regiones de credibilidad bin'!AA40+'regiones de credibilidad bin'!AB40)/2,"")</f>
        <v>3.5972742992668887E-2</v>
      </c>
      <c r="P40">
        <f>IFERROR(('regiones de credibilidad bin'!AC40+'regiones de credibilidad bin'!AD40)/2,"")</f>
        <v>6.7222028545869922E-2</v>
      </c>
      <c r="Q40">
        <f>IFERROR(('regiones de credibilidad bin'!AE40+'regiones de credibilidad bin'!AF40)/2,"")</f>
        <v>4.1883723694969413E-2</v>
      </c>
      <c r="R40">
        <f>IFERROR(('regiones de credibilidad bin'!AG40+'regiones de credibilidad bin'!AH40)/2,"")</f>
        <v>2.0285001978197818E-2</v>
      </c>
      <c r="S40">
        <f>IFERROR(('regiones de credibilidad bin'!AI40+'regiones de credibilidad bin'!AJ40)/2,"")</f>
        <v>2.1684614587131716E-2</v>
      </c>
      <c r="T40">
        <f>IFERROR(('regiones de credibilidad bin'!AK40+'regiones de credibilidad bin'!AL40)/2,"")</f>
        <v>2.4833740136381732E-2</v>
      </c>
      <c r="U40">
        <f>IFERROR(('regiones de credibilidad bin'!AM40+'regiones de credibilidad bin'!AN40)/2,"")</f>
        <v>2.6511802177667701E-2</v>
      </c>
      <c r="V40">
        <f>IFERROR(('regiones de credibilidad bin'!AO40+'regiones de credibilidad bin'!AP40)/2,"")</f>
        <v>5.632491882367395E-2</v>
      </c>
      <c r="W40">
        <f>IFERROR(('regiones de credibilidad bin'!AQ40+'regiones de credibilidad bin'!AR40)/2,"")</f>
        <v>2.9032569971484713E-2</v>
      </c>
      <c r="X40">
        <f>IFERROR(('regiones de credibilidad bin'!AS40+'regiones de credibilidad bin'!AT40)/2,"")</f>
        <v>3.5816129560691544E-2</v>
      </c>
    </row>
    <row r="41" spans="1:24" x14ac:dyDescent="0.25">
      <c r="A41" s="32">
        <v>39</v>
      </c>
      <c r="B41" s="32" t="s">
        <v>26</v>
      </c>
      <c r="C41">
        <f>IFERROR(('regiones de credibilidad bin'!C41+'regiones de credibilidad bin'!D41)/2,"")</f>
        <v>0.11941588297524483</v>
      </c>
      <c r="D41">
        <f>IFERROR(('regiones de credibilidad bin'!E41+'regiones de credibilidad bin'!F41)/2,"")</f>
        <v>0.18206508312860581</v>
      </c>
      <c r="E41">
        <f>IFERROR(('regiones de credibilidad bin'!G41+'regiones de credibilidad bin'!H41)/2,"")</f>
        <v>0.16118967318420757</v>
      </c>
      <c r="F41">
        <f>IFERROR(('regiones de credibilidad bin'!I41+'regiones de credibilidad bin'!J41)/2,"")</f>
        <v>5.8652529378988308E-2</v>
      </c>
      <c r="G41">
        <f>IFERROR(('regiones de credibilidad bin'!K41+'regiones de credibilidad bin'!L41)/2,"")</f>
        <v>0.20599159579373344</v>
      </c>
      <c r="H41">
        <f>IFERROR(('regiones de credibilidad bin'!M41+'regiones de credibilidad bin'!N41)/2,"")</f>
        <v>1.7954582173424955E-2</v>
      </c>
      <c r="I41">
        <f>IFERROR(('regiones de credibilidad bin'!O41+'regiones de credibilidad bin'!P41)/2,"")</f>
        <v>2.3342501812651441E-2</v>
      </c>
      <c r="J41">
        <f>IFERROR(('regiones de credibilidad bin'!Q41+'regiones de credibilidad bin'!R41)/2,"")</f>
        <v>2.0903311249062223E-2</v>
      </c>
      <c r="K41">
        <f>IFERROR(('regiones de credibilidad bin'!S41+'regiones de credibilidad bin'!T41)/2,"")</f>
        <v>1.6647384404041687E-2</v>
      </c>
      <c r="L41">
        <f>IFERROR(('regiones de credibilidad bin'!U41+'regiones de credibilidad bin'!V41)/2,"")</f>
        <v>3.7222586392611369E-2</v>
      </c>
      <c r="M41">
        <f>IFERROR(('regiones de credibilidad bin'!W41+'regiones de credibilidad bin'!X41)/2,"")</f>
        <v>2.4816211767045515E-2</v>
      </c>
      <c r="N41">
        <f>IFERROR(('regiones de credibilidad bin'!Y41+'regiones de credibilidad bin'!Z41)/2,"")</f>
        <v>1.2891572038465271E-2</v>
      </c>
      <c r="O41">
        <f>IFERROR(('regiones de credibilidad bin'!AA41+'regiones de credibilidad bin'!AB41)/2,"")</f>
        <v>3.6895996423269802E-2</v>
      </c>
      <c r="P41">
        <f>IFERROR(('regiones de credibilidad bin'!AC41+'regiones de credibilidad bin'!AD41)/2,"")</f>
        <v>2.6771702043049316E-2</v>
      </c>
      <c r="Q41">
        <f>IFERROR(('regiones de credibilidad bin'!AE41+'regiones de credibilidad bin'!AF41)/2,"")</f>
        <v>1.7953750672768817E-2</v>
      </c>
      <c r="R41">
        <f>IFERROR(('regiones de credibilidad bin'!AG41+'regiones de credibilidad bin'!AH41)/2,"")</f>
        <v>4.34277945551865E-2</v>
      </c>
      <c r="S41">
        <f>IFERROR(('regiones de credibilidad bin'!AI41+'regiones de credibilidad bin'!AJ41)/2,"")</f>
        <v>2.6608406853731507E-2</v>
      </c>
      <c r="T41">
        <f>IFERROR(('regiones de credibilidad bin'!AK41+'regiones de credibilidad bin'!AL41)/2,"")</f>
        <v>3.5916226467278031E-2</v>
      </c>
      <c r="U41">
        <f>IFERROR(('regiones de credibilidad bin'!AM41+'regiones de credibilidad bin'!AN41)/2,"")</f>
        <v>4.4407564084155943E-2</v>
      </c>
      <c r="V41">
        <f>IFERROR(('regiones de credibilidad bin'!AO41+'regiones de credibilidad bin'!AP41)/2,"")</f>
        <v>2.7424882749535577E-2</v>
      </c>
      <c r="W41">
        <f>IFERROR(('regiones de credibilidad bin'!AQ41+'regiones de credibilidad bin'!AR41)/2,"")</f>
        <v>2.9057834190444054E-2</v>
      </c>
      <c r="X41">
        <f>IFERROR(('regiones de credibilidad bin'!AS41+'regiones de credibilidad bin'!AT41)/2,"")</f>
        <v>5.5511616438088135E-2</v>
      </c>
    </row>
    <row r="42" spans="1:24" x14ac:dyDescent="0.25">
      <c r="A42" s="32">
        <v>40</v>
      </c>
      <c r="B42" s="32" t="s">
        <v>33</v>
      </c>
      <c r="C42">
        <f>IFERROR(('regiones de credibilidad bin'!C42+'regiones de credibilidad bin'!D42)/2,"")</f>
        <v>7.9590571405855515E-2</v>
      </c>
      <c r="D42">
        <f>IFERROR(('regiones de credibilidad bin'!E42+'regiones de credibilidad bin'!F42)/2,"")</f>
        <v>0.12503003915259633</v>
      </c>
      <c r="E42">
        <f>IFERROR(('regiones de credibilidad bin'!G42+'regiones de credibilidad bin'!H42)/2,"")</f>
        <v>8.8446457397205414E-2</v>
      </c>
      <c r="F42">
        <f>IFERROR(('regiones de credibilidad bin'!I42+'regiones de credibilidad bin'!J42)/2,"")</f>
        <v>6.9263398635044757E-2</v>
      </c>
      <c r="G42">
        <f>IFERROR(('regiones de credibilidad bin'!K42+'regiones de credibilidad bin'!L42)/2,"")</f>
        <v>4.7017307642313863E-2</v>
      </c>
      <c r="H42">
        <f>IFERROR(('regiones de credibilidad bin'!M42+'regiones de credibilidad bin'!N42)/2,"")</f>
        <v>2.8923368896857239E-2</v>
      </c>
      <c r="I42">
        <f>IFERROR(('regiones de credibilidad bin'!O42+'regiones de credibilidad bin'!P42)/2,"")</f>
        <v>2.7779579295256006E-2</v>
      </c>
      <c r="J42">
        <f>IFERROR(('regiones de credibilidad bin'!Q42+'regiones de credibilidad bin'!R42)/2,"")</f>
        <v>0.1027818435491868</v>
      </c>
      <c r="K42">
        <f>IFERROR(('regiones de credibilidad bin'!S42+'regiones de credibilidad bin'!T42)/2,"")</f>
        <v>1.5000949191500197E-2</v>
      </c>
      <c r="L42">
        <f>IFERROR(('regiones de credibilidad bin'!U42+'regiones de credibilidad bin'!V42)/2,"")</f>
        <v>1.5975230064907139E-2</v>
      </c>
      <c r="M42">
        <f>IFERROR(('regiones de credibilidad bin'!W42+'regiones de credibilidad bin'!X42)/2,"")</f>
        <v>5.6545829735155324E-2</v>
      </c>
      <c r="N42">
        <f>IFERROR(('regiones de credibilidad bin'!Y42+'regiones de credibilidad bin'!Z42)/2,"")</f>
        <v>1.1945989419805788E-2</v>
      </c>
      <c r="O42">
        <f>IFERROR(('regiones de credibilidad bin'!AA42+'regiones de credibilidad bin'!AB42)/2,"")</f>
        <v>1.6765107017587481E-2</v>
      </c>
      <c r="P42">
        <f>IFERROR(('regiones de credibilidad bin'!AC42+'regiones de credibilidad bin'!AD42)/2,"")</f>
        <v>2.1310838593581474E-2</v>
      </c>
      <c r="Q42">
        <f>IFERROR(('regiones de credibilidad bin'!AE42+'regiones de credibilidad bin'!AF42)/2,"")</f>
        <v>2.0261828151352173E-2</v>
      </c>
      <c r="R42">
        <f>IFERROR(('regiones de credibilidad bin'!AG42+'regiones de credibilidad bin'!AH42)/2,"")</f>
        <v>2.0312047795728164E-2</v>
      </c>
      <c r="S42">
        <f>IFERROR(('regiones de credibilidad bin'!AI42+'regiones de credibilidad bin'!AJ42)/2,"")</f>
        <v>3.5373089668865702E-2</v>
      </c>
      <c r="T42">
        <f>IFERROR(('regiones de credibilidad bin'!AK42+'regiones de credibilidad bin'!AL42)/2,"")</f>
        <v>2.3912032260380731E-2</v>
      </c>
      <c r="U42">
        <f>IFERROR(('regiones de credibilidad bin'!AM42+'regiones de credibilidad bin'!AN42)/2,"")</f>
        <v>2.6555865289057078E-2</v>
      </c>
      <c r="V42">
        <f>IFERROR(('regiones de credibilidad bin'!AO42+'regiones de credibilidad bin'!AP42)/2,"")</f>
        <v>2.3758522216208514E-2</v>
      </c>
      <c r="W42">
        <f>IFERROR(('regiones de credibilidad bin'!AQ42+'regiones de credibilidad bin'!AR42)/2,"")</f>
        <v>1.3268336656318366E-2</v>
      </c>
      <c r="X42">
        <f>IFERROR(('regiones de credibilidad bin'!AS42+'regiones de credibilidad bin'!AT42)/2,"")</f>
        <v>1.8863143809899171E-2</v>
      </c>
    </row>
    <row r="43" spans="1:24" x14ac:dyDescent="0.25">
      <c r="A43" s="32">
        <v>41</v>
      </c>
      <c r="B43" s="32" t="s">
        <v>6</v>
      </c>
      <c r="C43">
        <f>IFERROR(('regiones de credibilidad bin'!C43+'regiones de credibilidad bin'!D43)/2,"")</f>
        <v>7.9813862854304751E-2</v>
      </c>
      <c r="D43">
        <f>IFERROR(('regiones de credibilidad bin'!E43+'regiones de credibilidad bin'!F43)/2,"")</f>
        <v>0.12922614295453227</v>
      </c>
      <c r="E43">
        <f>IFERROR(('regiones de credibilidad bin'!G43+'regiones de credibilidad bin'!H43)/2,"")</f>
        <v>0.34260079900043855</v>
      </c>
      <c r="F43">
        <f>IFERROR(('regiones de credibilidad bin'!I43+'regiones de credibilidad bin'!J43)/2,"")</f>
        <v>6.7660401453975866E-2</v>
      </c>
      <c r="G43">
        <f>IFERROR(('regiones de credibilidad bin'!K43+'regiones de credibilidad bin'!L43)/2,"")</f>
        <v>5.5642294321996938E-2</v>
      </c>
      <c r="H43">
        <f>IFERROR(('regiones de credibilidad bin'!M43+'regiones de credibilidad bin'!N43)/2,"")</f>
        <v>4.2715303499018101E-2</v>
      </c>
      <c r="I43">
        <f>IFERROR(('regiones de credibilidad bin'!O43+'regiones de credibilidad bin'!P43)/2,"")</f>
        <v>7.5543549241382416E-2</v>
      </c>
      <c r="J43">
        <f>IFERROR(('regiones de credibilidad bin'!Q43+'regiones de credibilidad bin'!R43)/2,"")</f>
        <v>1.7534920745138977E-2</v>
      </c>
      <c r="K43">
        <f>IFERROR(('regiones de credibilidad bin'!S43+'regiones de credibilidad bin'!T43)/2,"")</f>
        <v>4.3058001222969558E-2</v>
      </c>
      <c r="L43">
        <f>IFERROR(('regiones de credibilidad bin'!U43+'regiones de credibilidad bin'!V43)/2,"")</f>
        <v>2.6986578028322168E-2</v>
      </c>
      <c r="M43">
        <f>IFERROR(('regiones de credibilidad bin'!W43+'regiones de credibilidad bin'!X43)/2,"")</f>
        <v>2.6422964202532179E-2</v>
      </c>
      <c r="N43">
        <f>IFERROR(('regiones de credibilidad bin'!Y43+'regiones de credibilidad bin'!Z43)/2,"")</f>
        <v>3.1940650717520072E-2</v>
      </c>
      <c r="O43">
        <f>IFERROR(('regiones de credibilidad bin'!AA43+'regiones de credibilidad bin'!AB43)/2,"")</f>
        <v>8.1309410513921737E-2</v>
      </c>
      <c r="P43">
        <f>IFERROR(('regiones de credibilidad bin'!AC43+'regiones de credibilidad bin'!AD43)/2,"")</f>
        <v>4.7186886893779235E-2</v>
      </c>
      <c r="Q43">
        <f>IFERROR(('regiones de credibilidad bin'!AE43+'regiones de credibilidad bin'!AF43)/2,"")</f>
        <v>3.8547353415892313E-2</v>
      </c>
      <c r="R43">
        <f>IFERROR(('regiones de credibilidad bin'!AG43+'regiones de credibilidad bin'!AH43)/2,"")</f>
        <v>4.5150193202330102E-2</v>
      </c>
      <c r="S43">
        <f>IFERROR(('regiones de credibilidad bin'!AI43+'regiones de credibilidad bin'!AJ43)/2,"")</f>
        <v>4.6096529680424242E-2</v>
      </c>
      <c r="T43">
        <f>IFERROR(('regiones de credibilidad bin'!AK43+'regiones de credibilidad bin'!AL43)/2,"")</f>
        <v>3.8999005926310747E-2</v>
      </c>
      <c r="U43">
        <f>IFERROR(('regiones de credibilidad bin'!AM43+'regiones de credibilidad bin'!AN43)/2,"")</f>
        <v>4.7448438924997879E-2</v>
      </c>
      <c r="V43">
        <f>IFERROR(('regiones de credibilidad bin'!AO43+'regiones de credibilidad bin'!AP43)/2,"")</f>
        <v>7.8407158801942628E-2</v>
      </c>
      <c r="W43">
        <f>IFERROR(('regiones de credibilidad bin'!AQ43+'regiones de credibilidad bin'!AR43)/2,"")</f>
        <v>5.3396839484792902E-2</v>
      </c>
      <c r="X43">
        <f>IFERROR(('regiones de credibilidad bin'!AS43+'regiones de credibilidad bin'!AT43)/2,"")</f>
        <v>4.8088883493364612E-2</v>
      </c>
    </row>
    <row r="44" spans="1:24" x14ac:dyDescent="0.25">
      <c r="A44" s="32">
        <v>42</v>
      </c>
      <c r="B44" s="32" t="s">
        <v>4</v>
      </c>
      <c r="C44">
        <f>IFERROR(('regiones de credibilidad bin'!C44+'regiones de credibilidad bin'!D44)/2,"")</f>
        <v>6.7639564102872252E-2</v>
      </c>
      <c r="D44">
        <f>IFERROR(('regiones de credibilidad bin'!E44+'regiones de credibilidad bin'!F44)/2,"")</f>
        <v>8.5063336408133627E-2</v>
      </c>
      <c r="E44">
        <f>IFERROR(('regiones de credibilidad bin'!G44+'regiones de credibilidad bin'!H44)/2,"")</f>
        <v>0.24272144830243536</v>
      </c>
      <c r="F44">
        <f>IFERROR(('regiones de credibilidad bin'!I44+'regiones de credibilidad bin'!J44)/2,"")</f>
        <v>9.5399625768424617E-2</v>
      </c>
      <c r="G44">
        <f>IFERROR(('regiones de credibilidad bin'!K44+'regiones de credibilidad bin'!L44)/2,"")</f>
        <v>6.0656553717158029E-2</v>
      </c>
      <c r="H44">
        <f>IFERROR(('regiones de credibilidad bin'!M44+'regiones de credibilidad bin'!N44)/2,"")</f>
        <v>3.738158778127481E-2</v>
      </c>
      <c r="I44">
        <f>IFERROR(('regiones de credibilidad bin'!O44+'regiones de credibilidad bin'!P44)/2,"")</f>
        <v>3.7760583764053821E-2</v>
      </c>
      <c r="J44">
        <f>IFERROR(('regiones de credibilidad bin'!Q44+'regiones de credibilidad bin'!R44)/2,"")</f>
        <v>4.8196292576602351E-2</v>
      </c>
      <c r="K44">
        <f>IFERROR(('regiones de credibilidad bin'!S44+'regiones de credibilidad bin'!T44)/2,"")</f>
        <v>7.3598371672081192E-2</v>
      </c>
      <c r="L44">
        <f>IFERROR(('regiones de credibilidad bin'!U44+'regiones de credibilidad bin'!V44)/2,"")</f>
        <v>5.3852803472225264E-2</v>
      </c>
      <c r="M44">
        <f>IFERROR(('regiones de credibilidad bin'!W44+'regiones de credibilidad bin'!X44)/2,"")</f>
        <v>0.12551587779930479</v>
      </c>
      <c r="N44">
        <f>IFERROR(('regiones de credibilidad bin'!Y44+'regiones de credibilidad bin'!Z44)/2,"")</f>
        <v>3.411297748829463E-2</v>
      </c>
      <c r="O44">
        <f>IFERROR(('regiones de credibilidad bin'!AA44+'regiones de credibilidad bin'!AB44)/2,"")</f>
        <v>3.2400286813442071E-2</v>
      </c>
      <c r="P44">
        <f>IFERROR(('regiones de credibilidad bin'!AC44+'regiones de credibilidad bin'!AD44)/2,"")</f>
        <v>3.6555633450344141E-2</v>
      </c>
      <c r="Q44">
        <f>IFERROR(('regiones de credibilidad bin'!AE44+'regiones de credibilidad bin'!AF44)/2,"")</f>
        <v>3.0471092017481702E-2</v>
      </c>
      <c r="R44">
        <f>IFERROR(('regiones de credibilidad bin'!AG44+'regiones de credibilidad bin'!AH44)/2,"")</f>
        <v>1.9657752617375894E-2</v>
      </c>
      <c r="S44">
        <f>IFERROR(('regiones de credibilidad bin'!AI44+'regiones de credibilidad bin'!AJ44)/2,"")</f>
        <v>3.3995225066422108E-2</v>
      </c>
      <c r="T44">
        <f>IFERROR(('regiones de credibilidad bin'!AK44+'regiones de credibilidad bin'!AL44)/2,"")</f>
        <v>2.7441489178079748E-2</v>
      </c>
      <c r="U44">
        <f>IFERROR(('regiones de credibilidad bin'!AM44+'regiones de credibilidad bin'!AN44)/2,"")</f>
        <v>4.6909469781028772E-2</v>
      </c>
      <c r="V44">
        <f>IFERROR(('regiones de credibilidad bin'!AO44+'regiones de credibilidad bin'!AP44)/2,"")</f>
        <v>6.5469193116930807E-2</v>
      </c>
      <c r="W44">
        <f>IFERROR(('regiones de credibilidad bin'!AQ44+'regiones de credibilidad bin'!AR44)/2,"")</f>
        <v>6.0449828846215511E-2</v>
      </c>
      <c r="X44">
        <f>IFERROR(('regiones de credibilidad bin'!AS44+'regiones de credibilidad bin'!AT44)/2,"")</f>
        <v>7.7107699250922951E-2</v>
      </c>
    </row>
    <row r="45" spans="1:24" x14ac:dyDescent="0.25">
      <c r="A45" s="32">
        <v>43</v>
      </c>
      <c r="B45" s="32" t="s">
        <v>2</v>
      </c>
      <c r="C45">
        <f>IFERROR(('regiones de credibilidad bin'!C45+'regiones de credibilidad bin'!D45)/2,"")</f>
        <v>9.2324915964575593E-2</v>
      </c>
      <c r="D45">
        <f>IFERROR(('regiones de credibilidad bin'!E45+'regiones de credibilidad bin'!F45)/2,"")</f>
        <v>4.2003976063071657E-2</v>
      </c>
      <c r="E45">
        <f>IFERROR(('regiones de credibilidad bin'!G45+'regiones de credibilidad bin'!H45)/2,"")</f>
        <v>5.0399965162624197E-2</v>
      </c>
      <c r="F45">
        <f>IFERROR(('regiones de credibilidad bin'!I45+'regiones de credibilidad bin'!J45)/2,"")</f>
        <v>4.7118320219341203E-2</v>
      </c>
      <c r="G45">
        <f>IFERROR(('regiones de credibilidad bin'!K45+'regiones de credibilidad bin'!L45)/2,"")</f>
        <v>3.9312238834853352E-2</v>
      </c>
      <c r="H45">
        <f>IFERROR(('regiones de credibilidad bin'!M45+'regiones de credibilidad bin'!N45)/2,"")</f>
        <v>2.3758522216208514E-2</v>
      </c>
      <c r="I45">
        <f>IFERROR(('regiones de credibilidad bin'!O45+'regiones de credibilidad bin'!P45)/2,"")</f>
        <v>2.5506862639779061E-2</v>
      </c>
      <c r="J45">
        <f>IFERROR(('regiones de credibilidad bin'!Q45+'regiones de credibilidad bin'!R45)/2,"")</f>
        <v>2.0286009521302391E-2</v>
      </c>
      <c r="K45">
        <f>IFERROR(('regiones de credibilidad bin'!S45+'regiones de credibilidad bin'!T45)/2,"")</f>
        <v>2.4466413913334921E-2</v>
      </c>
      <c r="L45">
        <f>IFERROR(('regiones de credibilidad bin'!U45+'regiones de credibilidad bin'!V45)/2,"")</f>
        <v>5.5228406078285344E-2</v>
      </c>
      <c r="M45">
        <f>IFERROR(('regiones de credibilidad bin'!W45+'regiones de credibilidad bin'!X45)/2,"")</f>
        <v>2.9702867482783453E-2</v>
      </c>
      <c r="N45">
        <f>IFERROR(('regiones de credibilidad bin'!Y45+'regiones de credibilidad bin'!Z45)/2,"")</f>
        <v>3.0073565350992676E-2</v>
      </c>
      <c r="O45">
        <f>IFERROR(('regiones de credibilidad bin'!AA45+'regiones de credibilidad bin'!AB45)/2,"")</f>
        <v>1.6415432730506743E-2</v>
      </c>
      <c r="P45">
        <f>IFERROR(('regiones de credibilidad bin'!AC45+'regiones de credibilidad bin'!AD45)/2,"")</f>
        <v>2.2709516079828587E-2</v>
      </c>
      <c r="Q45">
        <f>IFERROR(('regiones de credibilidad bin'!AE45+'regiones de credibilidad bin'!AF45)/2,"")</f>
        <v>2.7255199807127949E-2</v>
      </c>
      <c r="R45">
        <f>IFERROR(('regiones de credibilidad bin'!AG45+'regiones de credibilidad bin'!AH45)/2,"")</f>
        <v>2.5506862639779061E-2</v>
      </c>
      <c r="S45">
        <f>IFERROR(('regiones de credibilidad bin'!AI45+'regiones de credibilidad bin'!AJ45)/2,"")</f>
        <v>2.2010177744088338E-2</v>
      </c>
      <c r="T45">
        <f>IFERROR(('regiones de credibilidad bin'!AK45+'regiones de credibilidad bin'!AL45)/2,"")</f>
        <v>1.3268336656318366E-2</v>
      </c>
      <c r="U45">
        <f>IFERROR(('regiones de credibilidad bin'!AM45+'regiones de credibilidad bin'!AN45)/2,"")</f>
        <v>2.4077333464088888E-2</v>
      </c>
      <c r="V45">
        <f>IFERROR(('regiones de credibilidad bin'!AO45+'regiones de credibilidad bin'!AP45)/2,"")</f>
        <v>2.7255199807127949E-2</v>
      </c>
      <c r="W45">
        <f>IFERROR(('regiones de credibilidad bin'!AQ45+'regiones de credibilidad bin'!AR45)/2,"")</f>
        <v>3.0101749368779199E-2</v>
      </c>
      <c r="X45">
        <f>IFERROR(('regiones de credibilidad bin'!AS45+'regiones de credibilidad bin'!AT45)/2,"")</f>
        <v>3.5373089668865702E-2</v>
      </c>
    </row>
    <row r="46" spans="1:24" x14ac:dyDescent="0.25">
      <c r="A46" s="32">
        <v>44</v>
      </c>
      <c r="B46" s="32" t="s">
        <v>29</v>
      </c>
      <c r="C46">
        <f>IFERROR(('regiones de credibilidad bin'!C46+'regiones de credibilidad bin'!D46)/2,"")</f>
        <v>6.1454177269643431E-2</v>
      </c>
      <c r="D46">
        <f>IFERROR(('regiones de credibilidad bin'!E46+'regiones de credibilidad bin'!F46)/2,"")</f>
        <v>0.20390663086938854</v>
      </c>
      <c r="E46">
        <f>IFERROR(('regiones de credibilidad bin'!G46+'regiones de credibilidad bin'!H46)/2,"")</f>
        <v>0.24229827914727761</v>
      </c>
      <c r="F46">
        <f>IFERROR(('regiones de credibilidad bin'!I46+'regiones de credibilidad bin'!J46)/2,"")</f>
        <v>0.14054629359824555</v>
      </c>
      <c r="G46">
        <f>IFERROR(('regiones de credibilidad bin'!K46+'regiones de credibilidad bin'!L46)/2,"")</f>
        <v>3.7177428566177534E-2</v>
      </c>
      <c r="H46">
        <f>IFERROR(('regiones de credibilidad bin'!M46+'regiones de credibilidad bin'!N46)/2,"")</f>
        <v>3.9823190784480128E-2</v>
      </c>
      <c r="I46">
        <f>IFERROR(('regiones de credibilidad bin'!O46+'regiones de credibilidad bin'!P46)/2,"")</f>
        <v>3.4947857208542953E-2</v>
      </c>
      <c r="J46">
        <f>IFERROR(('regiones de credibilidad bin'!Q46+'regiones de credibilidad bin'!R46)/2,"")</f>
        <v>2.3059184965792932E-2</v>
      </c>
      <c r="K46">
        <f>IFERROR(('regiones de credibilidad bin'!S46+'regiones de credibilidad bin'!T46)/2,"")</f>
        <v>3.2161777013786488E-2</v>
      </c>
      <c r="L46">
        <f>IFERROR(('regiones de credibilidad bin'!U46+'regiones de credibilidad bin'!V46)/2,"")</f>
        <v>9.3691409129396969E-2</v>
      </c>
      <c r="M46">
        <f>IFERROR(('regiones de credibilidad bin'!W46+'regiones de credibilidad bin'!X46)/2,"")</f>
        <v>3.7745180078767052E-2</v>
      </c>
      <c r="N46">
        <f>IFERROR(('regiones de credibilidad bin'!Y46+'regiones de credibilidad bin'!Z46)/2,"")</f>
        <v>2.3758522216208514E-2</v>
      </c>
      <c r="O46">
        <f>IFERROR(('regiones de credibilidad bin'!AA46+'regiones de credibilidad bin'!AB46)/2,"")</f>
        <v>2.9702867482783453E-2</v>
      </c>
      <c r="P46">
        <f>IFERROR(('regiones de credibilidad bin'!AC46+'regiones de credibilidad bin'!AD46)/2,"")</f>
        <v>2.4807526900371246E-2</v>
      </c>
      <c r="Q46">
        <f>IFERROR(('regiones de credibilidad bin'!AE46+'regiones de credibilidad bin'!AF46)/2,"")</f>
        <v>2.0261828151352173E-2</v>
      </c>
      <c r="R46">
        <f>IFERROR(('regiones de credibilidad bin'!AG46+'regiones de credibilidad bin'!AH46)/2,"")</f>
        <v>4.1241830170665614E-2</v>
      </c>
      <c r="S46">
        <f>IFERROR(('regiones de credibilidad bin'!AI46+'regiones de credibilidad bin'!AJ46)/2,"")</f>
        <v>1.431737514981744E-2</v>
      </c>
      <c r="T46">
        <f>IFERROR(('regiones de credibilidad bin'!AK46+'regiones de credibilidad bin'!AL46)/2,"")</f>
        <v>3.2500197101503439E-2</v>
      </c>
      <c r="U46">
        <f>IFERROR(('regiones de credibilidad bin'!AM46+'regiones de credibilidad bin'!AN46)/2,"")</f>
        <v>3.7745180078767052E-2</v>
      </c>
      <c r="V46">
        <f>IFERROR(('regiones de credibilidad bin'!AO46+'regiones de credibilidad bin'!AP46)/2,"")</f>
        <v>3.2150531139258171E-2</v>
      </c>
      <c r="W46">
        <f>IFERROR(('regiones de credibilidad bin'!AQ46+'regiones de credibilidad bin'!AR46)/2,"")</f>
        <v>4.2640489318158906E-2</v>
      </c>
      <c r="X46">
        <f>IFERROR(('regiones de credibilidad bin'!AS46+'regiones de credibilidad bin'!AT46)/2,"")</f>
        <v>6.5718323335471673E-2</v>
      </c>
    </row>
    <row r="47" spans="1:24" x14ac:dyDescent="0.25">
      <c r="A47" s="32">
        <v>45</v>
      </c>
      <c r="B47" s="32" t="s">
        <v>22</v>
      </c>
      <c r="C47">
        <f>IFERROR(('regiones de credibilidad bin'!C47+'regiones de credibilidad bin'!D47)/2,"")</f>
        <v>2.5657164520390539E-2</v>
      </c>
      <c r="D47">
        <f>IFERROR(('regiones de credibilidad bin'!E47+'regiones de credibilidad bin'!F47)/2,"")</f>
        <v>2.4448747429866857E-2</v>
      </c>
      <c r="E47">
        <f>IFERROR(('regiones de credibilidad bin'!G47+'regiones de credibilidad bin'!H47)/2,"")</f>
        <v>2.9912994129752821E-2</v>
      </c>
      <c r="F47">
        <f>IFERROR(('regiones de credibilidad bin'!I47+'regiones de credibilidad bin'!J47)/2,"")</f>
        <v>2.497250063200725E-2</v>
      </c>
      <c r="G47">
        <f>IFERROR(('regiones de credibilidad bin'!K47+'regiones de credibilidad bin'!L47)/2,"")</f>
        <v>4.3369186269589299E-2</v>
      </c>
      <c r="H47">
        <f>IFERROR(('regiones de credibilidad bin'!M47+'regiones de credibilidad bin'!N47)/2,"")</f>
        <v>2.2667871583523479E-2</v>
      </c>
      <c r="I47">
        <f>IFERROR(('regiones de credibilidad bin'!O47+'regiones de credibilidad bin'!P47)/2,"")</f>
        <v>1.4124682462527649E-2</v>
      </c>
      <c r="J47">
        <f>IFERROR(('regiones de credibilidad bin'!Q47+'regiones de credibilidad bin'!R47)/2,"")</f>
        <v>2.3885444077517064E-2</v>
      </c>
      <c r="K47">
        <f>IFERROR(('regiones de credibilidad bin'!S47+'regiones de credibilidad bin'!T47)/2,"")</f>
        <v>4.8639494576218295E-3</v>
      </c>
      <c r="L47">
        <f>IFERROR(('regiones de credibilidad bin'!U47+'regiones de credibilidad bin'!V47)/2,"")</f>
        <v>3.6304033423095051E-2</v>
      </c>
      <c r="M47">
        <f>IFERROR(('regiones de credibilidad bin'!W47+'regiones de credibilidad bin'!X47)/2,"")</f>
        <v>3.3143355602839611E-2</v>
      </c>
      <c r="N47">
        <f>IFERROR(('regiones de credibilidad bin'!Y47+'regiones de credibilidad bin'!Z47)/2,"")</f>
        <v>2.5516027629853832E-2</v>
      </c>
      <c r="O47">
        <f>IFERROR(('regiones de credibilidad bin'!AA47+'regiones de credibilidad bin'!AB47)/2,"")</f>
        <v>4.7256759283825403E-2</v>
      </c>
      <c r="P47" t="str">
        <f>IFERROR(('regiones de credibilidad bin'!AC47+'regiones de credibilidad bin'!AD47)/2,"")</f>
        <v/>
      </c>
      <c r="Q47">
        <f>IFERROR(('regiones de credibilidad bin'!AE47+'regiones de credibilidad bin'!AF47)/2,"")</f>
        <v>2.5516027629853832E-2</v>
      </c>
      <c r="R47">
        <f>IFERROR(('regiones de credibilidad bin'!AG47+'regiones de credibilidad bin'!AH47)/2,"")</f>
        <v>1.410165076508137E-2</v>
      </c>
      <c r="S47">
        <f>IFERROR(('regiones de credibilidad bin'!AI47+'regiones de credibilidad bin'!AJ47)/2,"")</f>
        <v>3.4755897755867911E-2</v>
      </c>
      <c r="T47">
        <f>IFERROR(('regiones de credibilidad bin'!AK47+'regiones de credibilidad bin'!AL47)/2,"")</f>
        <v>6.1388089145255988E-2</v>
      </c>
      <c r="U47">
        <f>IFERROR(('regiones de credibilidad bin'!AM47+'regiones de credibilidad bin'!AN47)/2,"")</f>
        <v>6.4105647430369228E-2</v>
      </c>
      <c r="V47" t="str">
        <f>IFERROR(('regiones de credibilidad bin'!AO47+'regiones de credibilidad bin'!AP47)/2,"")</f>
        <v/>
      </c>
      <c r="W47" t="str">
        <f>IFERROR(('regiones de credibilidad bin'!AQ47+'regiones de credibilidad bin'!AR47)/2,"")</f>
        <v/>
      </c>
      <c r="X47" t="str">
        <f>IFERROR(('regiones de credibilidad bin'!AS47+'regiones de credibilidad bin'!AT47)/2,"")</f>
        <v/>
      </c>
    </row>
    <row r="48" spans="1:24" x14ac:dyDescent="0.25">
      <c r="A48" s="32">
        <v>46</v>
      </c>
      <c r="B48" s="32" t="s">
        <v>67</v>
      </c>
      <c r="C48" t="str">
        <f>IFERROR(('regiones de credibilidad bin'!C48+'regiones de credibilidad bin'!D48)/2,"")</f>
        <v/>
      </c>
      <c r="D48">
        <f>IFERROR(('regiones de credibilidad bin'!E48+'regiones de credibilidad bin'!F48)/2,"")</f>
        <v>5.3176302352377608E-2</v>
      </c>
      <c r="E48">
        <f>IFERROR(('regiones de credibilidad bin'!G48+'regiones de credibilidad bin'!H48)/2,"")</f>
        <v>5.649293817396004E-2</v>
      </c>
      <c r="F48">
        <f>IFERROR(('regiones de credibilidad bin'!I48+'regiones de credibilidad bin'!J48)/2,"")</f>
        <v>1.5859392209770659E-2</v>
      </c>
      <c r="G48">
        <f>IFERROR(('regiones de credibilidad bin'!K48+'regiones de credibilidad bin'!L48)/2,"")</f>
        <v>3.5426341460924354E-2</v>
      </c>
      <c r="H48">
        <f>IFERROR(('regiones de credibilidad bin'!M48+'regiones de credibilidad bin'!N48)/2,"")</f>
        <v>1.1994679774126868E-2</v>
      </c>
      <c r="I48">
        <f>IFERROR(('regiones de credibilidad bin'!O48+'regiones de credibilidad bin'!P48)/2,"")</f>
        <v>2.1684614587131716E-2</v>
      </c>
      <c r="J48">
        <f>IFERROR(('regiones de credibilidad bin'!Q48+'regiones de credibilidad bin'!R48)/2,"")</f>
        <v>1.8185581082658331E-2</v>
      </c>
      <c r="K48">
        <f>IFERROR(('regiones de credibilidad bin'!S48+'regiones de credibilidad bin'!T48)/2,"")</f>
        <v>4.7760682203052442E-2</v>
      </c>
      <c r="L48">
        <f>IFERROR(('regiones de credibilidad bin'!U48+'regiones de credibilidad bin'!V48)/2,"")</f>
        <v>6.9326775714406583E-2</v>
      </c>
      <c r="M48">
        <f>IFERROR(('regiones de credibilidad bin'!W48+'regiones de credibilidad bin'!X48)/2,"")</f>
        <v>3.8089844171721177E-2</v>
      </c>
      <c r="N48">
        <f>IFERROR(('regiones de credibilidad bin'!Y48+'regiones de credibilidad bin'!Z48)/2,"")</f>
        <v>1.8421768281126114E-2</v>
      </c>
      <c r="O48">
        <f>IFERROR(('regiones de credibilidad bin'!AA48+'regiones de credibilidad bin'!AB48)/2,"")</f>
        <v>7.2167690193396028E-2</v>
      </c>
      <c r="P48">
        <f>IFERROR(('regiones de credibilidad bin'!AC48+'regiones de credibilidad bin'!AD48)/2,"")</f>
        <v>3.9018831092514514E-2</v>
      </c>
      <c r="Q48">
        <f>IFERROR(('regiones de credibilidad bin'!AE48+'regiones de credibilidad bin'!AF48)/2,"")</f>
        <v>1.8280342056039834E-2</v>
      </c>
      <c r="R48">
        <f>IFERROR(('regiones de credibilidad bin'!AG48+'regiones de credibilidad bin'!AH48)/2,"")</f>
        <v>1.4463111705143555E-2</v>
      </c>
      <c r="S48">
        <f>IFERROR(('regiones de credibilidad bin'!AI48+'regiones de credibilidad bin'!AJ48)/2,"")</f>
        <v>1.4613853846182481E-2</v>
      </c>
      <c r="T48">
        <f>IFERROR(('regiones de credibilidad bin'!AK48+'regiones de credibilidad bin'!AL48)/2,"")</f>
        <v>2.1095750429326102E-2</v>
      </c>
      <c r="U48">
        <f>IFERROR(('regiones de credibilidad bin'!AM48+'regiones de credibilidad bin'!AN48)/2,"")</f>
        <v>2.3832387740133229E-2</v>
      </c>
      <c r="V48">
        <f>IFERROR(('regiones de credibilidad bin'!AO48+'regiones de credibilidad bin'!AP48)/2,"")</f>
        <v>1.7070085283497568E-2</v>
      </c>
      <c r="W48">
        <f>IFERROR(('regiones de credibilidad bin'!AQ48+'regiones de credibilidad bin'!AR48)/2,"")</f>
        <v>6.886602686998379E-2</v>
      </c>
      <c r="X48">
        <f>IFERROR(('regiones de credibilidad bin'!AS48+'regiones de credibilidad bin'!AT48)/2,"")</f>
        <v>4.7564933130599479E-2</v>
      </c>
    </row>
    <row r="49" spans="1:24" x14ac:dyDescent="0.25">
      <c r="A49" s="32">
        <v>47</v>
      </c>
      <c r="B49" s="32" t="s">
        <v>3</v>
      </c>
      <c r="C49">
        <f>IFERROR(('regiones de credibilidad bin'!C49+'regiones de credibilidad bin'!D49)/2,"")</f>
        <v>4.4821569124717846E-2</v>
      </c>
      <c r="D49">
        <f>IFERROR(('regiones de credibilidad bin'!E49+'regiones de credibilidad bin'!F49)/2,"")</f>
        <v>2.3129646187791987E-2</v>
      </c>
      <c r="E49">
        <f>IFERROR(('regiones de credibilidad bin'!G49+'regiones de credibilidad bin'!H49)/2,"")</f>
        <v>4.4488379639055997E-2</v>
      </c>
      <c r="F49">
        <f>IFERROR(('regiones de credibilidad bin'!I49+'regiones de credibilidad bin'!J49)/2,"")</f>
        <v>2.6531755305442675E-2</v>
      </c>
      <c r="G49">
        <f>IFERROR(('regiones de credibilidad bin'!K49+'regiones de credibilidad bin'!L49)/2,"")</f>
        <v>2.7780014595538596E-2</v>
      </c>
      <c r="H49">
        <f>IFERROR(('regiones de credibilidad bin'!M49+'regiones de credibilidad bin'!N49)/2,"")</f>
        <v>2.2817770379868194E-2</v>
      </c>
      <c r="I49">
        <f>IFERROR(('regiones de credibilidad bin'!O49+'regiones de credibilidad bin'!P49)/2,"")</f>
        <v>3.4645528327860622E-2</v>
      </c>
      <c r="J49">
        <f>IFERROR(('regiones de credibilidad bin'!Q49+'regiones de credibilidad bin'!R49)/2,"")</f>
        <v>1.9554902001693731E-2</v>
      </c>
      <c r="K49">
        <f>IFERROR(('regiones de credibilidad bin'!S49+'regiones de credibilidad bin'!T49)/2,"")</f>
        <v>3.913189099556609E-2</v>
      </c>
      <c r="L49">
        <f>IFERROR(('regiones de credibilidad bin'!U49+'regiones de credibilidad bin'!V49)/2,"")</f>
        <v>7.4614776355400356E-2</v>
      </c>
      <c r="M49">
        <f>IFERROR(('regiones de credibilidad bin'!W49+'regiones de credibilidad bin'!X49)/2,"")</f>
        <v>3.8724040218977511E-2</v>
      </c>
      <c r="N49">
        <f>IFERROR(('regiones de credibilidad bin'!Y49+'regiones de credibilidad bin'!Z49)/2,"")</f>
        <v>5.7485129445256758E-2</v>
      </c>
      <c r="O49">
        <f>IFERROR(('regiones de credibilidad bin'!AA49+'regiones de credibilidad bin'!AB49)/2,"")</f>
        <v>3.4645528327860622E-2</v>
      </c>
      <c r="P49">
        <f>IFERROR(('regiones de credibilidad bin'!AC49+'regiones de credibilidad bin'!AD49)/2,"")</f>
        <v>2.7255199807127949E-2</v>
      </c>
      <c r="Q49">
        <f>IFERROR(('regiones de credibilidad bin'!AE49+'regiones de credibilidad bin'!AF49)/2,"")</f>
        <v>4.648679985122689E-2</v>
      </c>
      <c r="R49">
        <f>IFERROR(('regiones de credibilidad bin'!AG49+'regiones de credibilidad bin'!AH49)/2,"")</f>
        <v>2.7255199807127949E-2</v>
      </c>
      <c r="S49">
        <f>IFERROR(('regiones de credibilidad bin'!AI49+'regiones de credibilidad bin'!AJ49)/2,"")</f>
        <v>2.6905532603162655E-2</v>
      </c>
      <c r="T49">
        <f>IFERROR(('regiones de credibilidad bin'!AK49+'regiones de credibilidad bin'!AL49)/2,"")</f>
        <v>1.7814127173177902E-2</v>
      </c>
      <c r="U49">
        <f>IFERROR(('regiones de credibilidad bin'!AM49+'regiones de credibilidad bin'!AN49)/2,"")</f>
        <v>1.5793654447373129E-2</v>
      </c>
      <c r="V49">
        <f>IFERROR(('regiones de credibilidad bin'!AO49+'regiones de credibilidad bin'!AP49)/2,"")</f>
        <v>2.7255199807127949E-2</v>
      </c>
      <c r="W49">
        <f>IFERROR(('regiones de credibilidad bin'!AQ49+'regiones de credibilidad bin'!AR49)/2,"")</f>
        <v>2.3700806033429507E-2</v>
      </c>
      <c r="X49">
        <f>IFERROR(('regiones de credibilidad bin'!AS49+'regiones de credibilidad bin'!AT49)/2,"")</f>
        <v>3.5373089668865702E-2</v>
      </c>
    </row>
    <row r="50" spans="1:24" x14ac:dyDescent="0.25">
      <c r="A50" s="32">
        <v>48</v>
      </c>
      <c r="B50" s="32" t="s">
        <v>17</v>
      </c>
      <c r="C50">
        <f>IFERROR(('regiones de credibilidad bin'!C50+'regiones de credibilidad bin'!D50)/2,"")</f>
        <v>5.8778545076667216E-2</v>
      </c>
      <c r="D50">
        <f>IFERROR(('regiones de credibilidad bin'!E50+'regiones de credibilidad bin'!F50)/2,"")</f>
        <v>3.9438857460173865E-2</v>
      </c>
      <c r="E50">
        <f>IFERROR(('regiones de credibilidad bin'!G50+'regiones de credibilidad bin'!H50)/2,"")</f>
        <v>8.7478570707852171E-2</v>
      </c>
      <c r="F50">
        <f>IFERROR(('regiones de credibilidad bin'!I50+'regiones de credibilidad bin'!J50)/2,"")</f>
        <v>3.0401840011895137E-2</v>
      </c>
      <c r="G50">
        <f>IFERROR(('regiones de credibilidad bin'!K50+'regiones de credibilidad bin'!L50)/2,"")</f>
        <v>6.8960316087767259E-2</v>
      </c>
      <c r="H50">
        <f>IFERROR(('regiones de credibilidad bin'!M50+'regiones de credibilidad bin'!N50)/2,"")</f>
        <v>5.6678160490323745E-2</v>
      </c>
      <c r="I50">
        <f>IFERROR(('regiones de credibilidad bin'!O50+'regiones de credibilidad bin'!P50)/2,"")</f>
        <v>1.8085261277087143E-2</v>
      </c>
      <c r="J50">
        <f>IFERROR(('regiones de credibilidad bin'!Q50+'regiones de credibilidad bin'!R50)/2,"")</f>
        <v>2.1533003983523487E-2</v>
      </c>
      <c r="K50">
        <f>IFERROR(('regiones de credibilidad bin'!S50+'regiones de credibilidad bin'!T50)/2,"")</f>
        <v>2.0033553431121814E-2</v>
      </c>
      <c r="L50">
        <f>IFERROR(('regiones de credibilidad bin'!U50+'regiones de credibilidad bin'!V50)/2,"")</f>
        <v>2.443706351629419E-2</v>
      </c>
      <c r="M50">
        <f>IFERROR(('regiones de credibilidad bin'!W50+'regiones de credibilidad bin'!X50)/2,"")</f>
        <v>6.0642835754860291E-2</v>
      </c>
      <c r="N50">
        <f>IFERROR(('regiones de credibilidad bin'!Y50+'regiones de credibilidad bin'!Z50)/2,"")</f>
        <v>3.0797608944914893E-2</v>
      </c>
      <c r="O50">
        <f>IFERROR(('regiones de credibilidad bin'!AA50+'regiones de credibilidad bin'!AB50)/2,"")</f>
        <v>6.3578418047839841E-2</v>
      </c>
      <c r="P50">
        <f>IFERROR(('regiones de credibilidad bin'!AC50+'regiones de credibilidad bin'!AD50)/2,"")</f>
        <v>2.7372708418102153E-2</v>
      </c>
      <c r="Q50">
        <f>IFERROR(('regiones de credibilidad bin'!AE50+'regiones de credibilidad bin'!AF50)/2,"")</f>
        <v>3.4711763912557064E-2</v>
      </c>
      <c r="R50">
        <f>IFERROR(('regiones de credibilidad bin'!AG50+'regiones de credibilidad bin'!AH50)/2,"")</f>
        <v>2.2348569795929071E-2</v>
      </c>
      <c r="S50">
        <f>IFERROR(('regiones de credibilidad bin'!AI50+'regiones de credibilidad bin'!AJ50)/2,"")</f>
        <v>3.6010236711604582E-2</v>
      </c>
      <c r="T50">
        <f>IFERROR(('regiones de credibilidad bin'!AK50+'regiones de credibilidad bin'!AL50)/2,"")</f>
        <v>2.0439823974370365E-2</v>
      </c>
      <c r="U50">
        <f>IFERROR(('regiones de credibilidad bin'!AM50+'regiones de credibilidad bin'!AN50)/2,"")</f>
        <v>0.19571543451184398</v>
      </c>
      <c r="V50">
        <f>IFERROR(('regiones de credibilidad bin'!AO50+'regiones de credibilidad bin'!AP50)/2,"")</f>
        <v>7.0264675164078694E-2</v>
      </c>
      <c r="W50">
        <f>IFERROR(('regiones de credibilidad bin'!AQ50+'regiones de credibilidad bin'!AR50)/2,"")</f>
        <v>5.958799038344946E-2</v>
      </c>
      <c r="X50">
        <f>IFERROR(('regiones de credibilidad bin'!AS50+'regiones de credibilidad bin'!AT50)/2,"")</f>
        <v>0.11050541864418797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0"/>
  <sheetViews>
    <sheetView tabSelected="1" topLeftCell="A58" workbookViewId="0">
      <selection activeCell="L59" sqref="L59"/>
    </sheetView>
  </sheetViews>
  <sheetFormatPr baseColWidth="10" defaultRowHeight="15" x14ac:dyDescent="0.25"/>
  <cols>
    <col min="1" max="1" width="4.42578125" bestFit="1" customWidth="1"/>
    <col min="2" max="2" width="39.42578125" bestFit="1" customWidth="1"/>
  </cols>
  <sheetData>
    <row r="1" spans="1:46" x14ac:dyDescent="0.25">
      <c r="C1" t="s">
        <v>41</v>
      </c>
      <c r="E1" t="s">
        <v>42</v>
      </c>
      <c r="G1" t="s">
        <v>43</v>
      </c>
      <c r="I1" t="s">
        <v>44</v>
      </c>
      <c r="K1" t="s">
        <v>45</v>
      </c>
      <c r="M1" t="s">
        <v>46</v>
      </c>
      <c r="O1" t="s">
        <v>47</v>
      </c>
      <c r="Q1" t="s">
        <v>48</v>
      </c>
      <c r="S1" t="s">
        <v>49</v>
      </c>
      <c r="U1" t="s">
        <v>50</v>
      </c>
      <c r="W1" t="s">
        <v>51</v>
      </c>
      <c r="Y1" t="s">
        <v>52</v>
      </c>
      <c r="AA1" t="s">
        <v>53</v>
      </c>
      <c r="AC1" t="s">
        <v>54</v>
      </c>
      <c r="AE1" t="s">
        <v>55</v>
      </c>
      <c r="AG1" t="s">
        <v>56</v>
      </c>
      <c r="AI1" t="s">
        <v>57</v>
      </c>
      <c r="AK1" t="s">
        <v>58</v>
      </c>
      <c r="AM1" t="s">
        <v>59</v>
      </c>
      <c r="AO1" t="s">
        <v>60</v>
      </c>
      <c r="AQ1" t="s">
        <v>61</v>
      </c>
      <c r="AS1" t="s">
        <v>62</v>
      </c>
    </row>
    <row r="2" spans="1:46" x14ac:dyDescent="0.25">
      <c r="A2" t="s">
        <v>63</v>
      </c>
      <c r="B2" t="s">
        <v>40</v>
      </c>
      <c r="C2" t="s">
        <v>72</v>
      </c>
      <c r="D2" t="s">
        <v>73</v>
      </c>
      <c r="E2" t="s">
        <v>72</v>
      </c>
      <c r="F2" t="s">
        <v>73</v>
      </c>
      <c r="G2" t="s">
        <v>72</v>
      </c>
      <c r="H2" t="s">
        <v>73</v>
      </c>
      <c r="I2" t="s">
        <v>72</v>
      </c>
      <c r="J2" t="s">
        <v>73</v>
      </c>
      <c r="K2" t="s">
        <v>72</v>
      </c>
      <c r="L2" t="s">
        <v>73</v>
      </c>
      <c r="M2" t="s">
        <v>72</v>
      </c>
      <c r="N2" t="s">
        <v>73</v>
      </c>
      <c r="O2" t="s">
        <v>72</v>
      </c>
      <c r="P2" t="s">
        <v>73</v>
      </c>
      <c r="Q2" t="s">
        <v>72</v>
      </c>
      <c r="R2" t="s">
        <v>73</v>
      </c>
      <c r="S2" t="s">
        <v>72</v>
      </c>
      <c r="T2" t="s">
        <v>73</v>
      </c>
      <c r="U2" t="s">
        <v>72</v>
      </c>
      <c r="V2" t="s">
        <v>73</v>
      </c>
      <c r="W2" t="s">
        <v>72</v>
      </c>
      <c r="X2" t="s">
        <v>73</v>
      </c>
      <c r="Y2" t="s">
        <v>72</v>
      </c>
      <c r="Z2" t="s">
        <v>73</v>
      </c>
      <c r="AA2" t="s">
        <v>72</v>
      </c>
      <c r="AB2" t="s">
        <v>73</v>
      </c>
      <c r="AC2" t="s">
        <v>72</v>
      </c>
      <c r="AD2" t="s">
        <v>73</v>
      </c>
      <c r="AE2" t="s">
        <v>72</v>
      </c>
      <c r="AF2" t="s">
        <v>73</v>
      </c>
      <c r="AG2" t="s">
        <v>72</v>
      </c>
      <c r="AH2" t="s">
        <v>73</v>
      </c>
      <c r="AI2" t="s">
        <v>72</v>
      </c>
      <c r="AJ2" t="s">
        <v>73</v>
      </c>
      <c r="AK2" t="s">
        <v>72</v>
      </c>
      <c r="AL2" t="s">
        <v>73</v>
      </c>
      <c r="AM2" t="s">
        <v>72</v>
      </c>
      <c r="AN2" t="s">
        <v>73</v>
      </c>
      <c r="AO2" t="s">
        <v>72</v>
      </c>
      <c r="AP2" t="s">
        <v>73</v>
      </c>
      <c r="AQ2" t="s">
        <v>72</v>
      </c>
      <c r="AR2" t="s">
        <v>73</v>
      </c>
      <c r="AS2" t="s">
        <v>72</v>
      </c>
      <c r="AT2" t="s">
        <v>73</v>
      </c>
    </row>
    <row r="3" spans="1:46" x14ac:dyDescent="0.25">
      <c r="A3">
        <v>1</v>
      </c>
      <c r="B3" t="s">
        <v>30</v>
      </c>
      <c r="C3">
        <v>3.238759457376874E-2</v>
      </c>
      <c r="D3">
        <v>4.7511694049014341E-2</v>
      </c>
      <c r="E3">
        <v>4.0270728907817431E-2</v>
      </c>
      <c r="F3">
        <v>5.5937514581177794E-2</v>
      </c>
      <c r="G3">
        <v>5.5677076850499919E-2</v>
      </c>
      <c r="H3">
        <v>7.3661587087908154E-2</v>
      </c>
      <c r="I3">
        <v>0.17242646736528686</v>
      </c>
      <c r="J3">
        <v>0.20097720620160819</v>
      </c>
      <c r="K3">
        <v>6.6502590428620278E-2</v>
      </c>
      <c r="L3">
        <v>8.5913877215295975E-2</v>
      </c>
      <c r="M3">
        <v>1.3852977286774691E-2</v>
      </c>
      <c r="N3">
        <v>2.7971996737413241E-2</v>
      </c>
      <c r="O3">
        <v>1.8763413704679464E-2</v>
      </c>
      <c r="P3">
        <v>2.9569561920680609E-2</v>
      </c>
      <c r="Q3">
        <v>3.7906012455782068E-2</v>
      </c>
      <c r="R3">
        <v>5.3429853432392815E-2</v>
      </c>
      <c r="S3">
        <v>1.7580064823933157E-2</v>
      </c>
      <c r="T3">
        <v>2.8078719538331631E-2</v>
      </c>
      <c r="U3">
        <v>1.9908396704182024E-2</v>
      </c>
      <c r="V3">
        <v>3.098917742847751E-2</v>
      </c>
      <c r="W3">
        <v>4.1242403781150905E-2</v>
      </c>
      <c r="X3">
        <v>5.7345397109730967E-2</v>
      </c>
      <c r="Y3">
        <v>3.6575198704981438E-2</v>
      </c>
      <c r="Z3">
        <v>5.1859891815099424E-2</v>
      </c>
      <c r="AA3">
        <v>1.4839491438012621E-2</v>
      </c>
      <c r="AB3">
        <v>2.4984823555715407E-2</v>
      </c>
      <c r="AC3">
        <v>3.3983971460256196E-2</v>
      </c>
      <c r="AD3">
        <v>4.8499688881075032E-2</v>
      </c>
      <c r="AE3">
        <v>4.91553668792412E-2</v>
      </c>
      <c r="AF3">
        <v>6.6196741600969111E-2</v>
      </c>
      <c r="AG3">
        <v>9.7788152551082606E-3</v>
      </c>
      <c r="AH3">
        <v>1.8464555865077115E-2</v>
      </c>
      <c r="AI3">
        <v>2.7986357937152647E-2</v>
      </c>
      <c r="AJ3">
        <v>4.1593665601700525E-2</v>
      </c>
      <c r="AK3">
        <v>1.1008771263393403E-2</v>
      </c>
      <c r="AL3">
        <v>2.0135488193753326E-2</v>
      </c>
      <c r="AM3">
        <v>3.5264812837905536E-2</v>
      </c>
      <c r="AN3">
        <v>5.0016165798412282E-2</v>
      </c>
      <c r="AO3">
        <v>3.8154610307487187E-2</v>
      </c>
      <c r="AP3">
        <v>5.3420331435963475E-2</v>
      </c>
      <c r="AQ3">
        <v>4.2992871649937689E-2</v>
      </c>
      <c r="AR3">
        <v>5.9072001021270415E-2</v>
      </c>
      <c r="AS3">
        <v>2.446075798050024E-2</v>
      </c>
      <c r="AT3">
        <v>3.7042975275588641E-2</v>
      </c>
    </row>
    <row r="4" spans="1:46" x14ac:dyDescent="0.25">
      <c r="A4">
        <v>2</v>
      </c>
      <c r="B4" t="s">
        <v>5</v>
      </c>
      <c r="C4">
        <v>6.7478812792070991E-2</v>
      </c>
      <c r="D4">
        <v>7.9117242344121874E-2</v>
      </c>
      <c r="E4">
        <v>0.29751183750158722</v>
      </c>
      <c r="F4">
        <v>0.31637746366881914</v>
      </c>
      <c r="G4">
        <v>0.34972250391242338</v>
      </c>
      <c r="H4">
        <v>0.36935093026596089</v>
      </c>
      <c r="I4">
        <v>0.11100547569587718</v>
      </c>
      <c r="J4">
        <v>0.12417738661434208</v>
      </c>
      <c r="K4">
        <v>5.2756698781234179E-2</v>
      </c>
      <c r="L4">
        <v>6.2353622407912868E-2</v>
      </c>
      <c r="M4">
        <v>3.9341407247370452E-2</v>
      </c>
      <c r="N4">
        <v>5.501099297887746E-2</v>
      </c>
      <c r="O4">
        <v>4.2001990339707987E-2</v>
      </c>
      <c r="P4">
        <v>5.1134947962674038E-2</v>
      </c>
      <c r="Q4">
        <v>1.0581631174453454E-2</v>
      </c>
      <c r="R4">
        <v>1.5488285801558477E-2</v>
      </c>
      <c r="S4">
        <v>4.5734891160898024E-2</v>
      </c>
      <c r="T4">
        <v>5.4657687734847582E-2</v>
      </c>
      <c r="U4">
        <v>2.5882040097605894E-2</v>
      </c>
      <c r="V4">
        <v>3.3217848436762454E-2</v>
      </c>
      <c r="W4">
        <v>2.7924426433332414E-2</v>
      </c>
      <c r="X4">
        <v>3.5512735057789957E-2</v>
      </c>
      <c r="Y4">
        <v>3.7313159100197606E-2</v>
      </c>
      <c r="Z4">
        <v>4.5967487653018502E-2</v>
      </c>
      <c r="AA4">
        <v>2.6604931176162701E-2</v>
      </c>
      <c r="AB4">
        <v>3.3794036218521506E-2</v>
      </c>
      <c r="AC4">
        <v>2.8927930070916135E-2</v>
      </c>
      <c r="AD4">
        <v>3.6174549971223269E-2</v>
      </c>
      <c r="AE4">
        <v>3.1609659731576527E-2</v>
      </c>
      <c r="AF4">
        <v>3.9154910102337959E-2</v>
      </c>
      <c r="AG4">
        <v>2.1033537237588901E-2</v>
      </c>
      <c r="AH4">
        <v>2.7300440578363339E-2</v>
      </c>
      <c r="AI4">
        <v>3.5747930503296006E-2</v>
      </c>
      <c r="AJ4">
        <v>4.3727545584656191E-2</v>
      </c>
      <c r="AK4">
        <v>1.8896145237694111E-2</v>
      </c>
      <c r="AL4">
        <v>2.4864602369949806E-2</v>
      </c>
      <c r="AM4">
        <v>3.3883956968953959E-2</v>
      </c>
      <c r="AN4">
        <v>4.167161144908138E-2</v>
      </c>
      <c r="AO4">
        <v>3.2332813369359288E-2</v>
      </c>
      <c r="AP4">
        <v>3.9956165147066791E-2</v>
      </c>
      <c r="AQ4">
        <v>5.1055985347037931E-2</v>
      </c>
      <c r="AR4">
        <v>6.0432064439833511E-2</v>
      </c>
      <c r="AS4" t="s">
        <v>100</v>
      </c>
      <c r="AT4" t="s">
        <v>100</v>
      </c>
    </row>
    <row r="5" spans="1:46" x14ac:dyDescent="0.25">
      <c r="A5">
        <v>3</v>
      </c>
      <c r="B5" t="s">
        <v>70</v>
      </c>
      <c r="C5" t="s">
        <v>100</v>
      </c>
      <c r="D5" t="s">
        <v>100</v>
      </c>
      <c r="E5" t="s">
        <v>100</v>
      </c>
      <c r="F5" t="s">
        <v>100</v>
      </c>
      <c r="G5" t="s">
        <v>100</v>
      </c>
      <c r="H5" t="s">
        <v>100</v>
      </c>
      <c r="I5" t="s">
        <v>100</v>
      </c>
      <c r="J5" t="s">
        <v>100</v>
      </c>
      <c r="K5" t="s">
        <v>100</v>
      </c>
      <c r="L5" t="s">
        <v>100</v>
      </c>
      <c r="M5" t="s">
        <v>100</v>
      </c>
      <c r="N5" t="s">
        <v>100</v>
      </c>
      <c r="O5" t="s">
        <v>100</v>
      </c>
      <c r="P5" t="s">
        <v>100</v>
      </c>
      <c r="Q5" t="s">
        <v>100</v>
      </c>
      <c r="R5" t="s">
        <v>100</v>
      </c>
      <c r="S5" t="s">
        <v>100</v>
      </c>
      <c r="T5" t="s">
        <v>100</v>
      </c>
      <c r="U5" t="s">
        <v>100</v>
      </c>
      <c r="V5" t="s">
        <v>100</v>
      </c>
      <c r="W5">
        <v>0.15825815671253951</v>
      </c>
      <c r="X5">
        <v>0.18957637490145762</v>
      </c>
      <c r="Y5">
        <v>3.035257197776315E-2</v>
      </c>
      <c r="Z5">
        <v>4.6116550492398267E-2</v>
      </c>
      <c r="AA5">
        <v>1.4839491438012621E-2</v>
      </c>
      <c r="AB5">
        <v>2.4984823555715407E-2</v>
      </c>
      <c r="AC5">
        <v>2.7329145080968537E-2</v>
      </c>
      <c r="AD5">
        <v>4.0456834097858607E-2</v>
      </c>
      <c r="AE5">
        <v>1.8219455975166967E-2</v>
      </c>
      <c r="AF5">
        <v>2.9297588457250057E-2</v>
      </c>
      <c r="AG5">
        <v>1.1754046717507276E-2</v>
      </c>
      <c r="AH5">
        <v>2.1339404543395446E-2</v>
      </c>
      <c r="AI5">
        <v>1.7632257346440233E-2</v>
      </c>
      <c r="AJ5">
        <v>2.9016299420743907E-2</v>
      </c>
      <c r="AK5">
        <v>2.4717031834518777E-2</v>
      </c>
      <c r="AL5">
        <v>3.7611024454305642E-2</v>
      </c>
      <c r="AM5">
        <v>2.3518054059735408E-2</v>
      </c>
      <c r="AN5">
        <v>3.5887680905831498E-2</v>
      </c>
      <c r="AO5">
        <v>4.3639862698024029E-2</v>
      </c>
      <c r="AP5">
        <v>5.9823666840950529E-2</v>
      </c>
      <c r="AQ5">
        <v>3.270544271250217E-2</v>
      </c>
      <c r="AR5">
        <v>4.6980898371675739E-2</v>
      </c>
      <c r="AS5">
        <v>5.0131485534768455E-2</v>
      </c>
      <c r="AT5">
        <v>6.7318606749461773E-2</v>
      </c>
    </row>
    <row r="6" spans="1:46" x14ac:dyDescent="0.25">
      <c r="A6">
        <v>4</v>
      </c>
      <c r="B6" t="s">
        <v>16</v>
      </c>
      <c r="C6">
        <v>4.1197378662115404E-2</v>
      </c>
      <c r="D6">
        <v>6.3384839406104843E-2</v>
      </c>
      <c r="E6">
        <v>5.3456965675957188E-2</v>
      </c>
      <c r="F6">
        <v>7.8165819812249793E-2</v>
      </c>
      <c r="G6">
        <v>5.4733464612875302E-2</v>
      </c>
      <c r="H6">
        <v>7.8871385119021364E-2</v>
      </c>
      <c r="I6">
        <v>4.3468105715093103E-2</v>
      </c>
      <c r="J6">
        <v>6.534330578859493E-2</v>
      </c>
      <c r="K6">
        <v>4.1234204686153998E-2</v>
      </c>
      <c r="L6">
        <v>6.2620361730186369E-2</v>
      </c>
      <c r="M6">
        <v>2.3930428344953691E-2</v>
      </c>
      <c r="N6">
        <v>4.0860088948597495E-2</v>
      </c>
      <c r="O6">
        <v>1.3449454591525535E-2</v>
      </c>
      <c r="P6">
        <v>2.6854421830143971E-2</v>
      </c>
      <c r="Q6">
        <v>4.1361485834885789E-2</v>
      </c>
      <c r="R6">
        <v>6.281148223404498E-2</v>
      </c>
      <c r="S6">
        <v>3.5200942492082325E-2</v>
      </c>
      <c r="T6">
        <v>5.5205192379595647E-2</v>
      </c>
      <c r="U6">
        <v>2.8222425794628712E-2</v>
      </c>
      <c r="V6">
        <v>4.6472680258196508E-2</v>
      </c>
      <c r="W6">
        <v>1.9286504664082497E-2</v>
      </c>
      <c r="X6">
        <v>3.4905482139645616E-2</v>
      </c>
      <c r="Y6">
        <v>2.7598277142915569E-2</v>
      </c>
      <c r="Z6">
        <v>4.5646815638606286E-2</v>
      </c>
      <c r="AA6">
        <v>2.8691458140529178E-2</v>
      </c>
      <c r="AB6">
        <v>4.7043598052259217E-2</v>
      </c>
      <c r="AC6">
        <v>1.9120598849531292E-2</v>
      </c>
      <c r="AD6">
        <v>3.460759966869742E-2</v>
      </c>
      <c r="AE6">
        <v>5.7365688884121871E-2</v>
      </c>
      <c r="AF6">
        <v>8.194369213089403E-2</v>
      </c>
      <c r="AG6">
        <v>1.2428363815292233E-2</v>
      </c>
      <c r="AH6">
        <v>2.5405554786504858E-2</v>
      </c>
      <c r="AI6">
        <v>2.9770344615892265E-2</v>
      </c>
      <c r="AJ6">
        <v>4.8409897399034896E-2</v>
      </c>
      <c r="AK6">
        <v>1.8076200671049761E-2</v>
      </c>
      <c r="AL6">
        <v>3.3206759710447509E-2</v>
      </c>
      <c r="AM6">
        <v>7.3168264260430854E-2</v>
      </c>
      <c r="AN6">
        <v>0.10037325114945084</v>
      </c>
      <c r="AO6">
        <v>2.6541842190424408E-2</v>
      </c>
      <c r="AP6">
        <v>4.4302833059148283E-2</v>
      </c>
      <c r="AQ6">
        <v>8.5700797263924572E-2</v>
      </c>
      <c r="AR6">
        <v>0.11473735960107556</v>
      </c>
      <c r="AS6">
        <v>2.6541842190424408E-2</v>
      </c>
      <c r="AT6">
        <v>4.4302833059148283E-2</v>
      </c>
    </row>
    <row r="7" spans="1:46" x14ac:dyDescent="0.25">
      <c r="A7">
        <v>5</v>
      </c>
      <c r="B7" t="s">
        <v>25</v>
      </c>
      <c r="C7">
        <v>1.6971403730252702E-2</v>
      </c>
      <c r="D7">
        <v>2.8171041032818422E-2</v>
      </c>
      <c r="E7">
        <v>2.6696119695791918E-2</v>
      </c>
      <c r="F7">
        <v>3.9772663557423593E-2</v>
      </c>
      <c r="G7">
        <v>4.6880919492669391E-2</v>
      </c>
      <c r="H7">
        <v>6.357589266390129E-2</v>
      </c>
      <c r="I7">
        <v>4.1377273272405438E-2</v>
      </c>
      <c r="J7">
        <v>5.7190956666232307E-2</v>
      </c>
      <c r="K7">
        <v>4.9055701752429751E-2</v>
      </c>
      <c r="L7">
        <v>6.7545953319678831E-2</v>
      </c>
      <c r="M7">
        <v>1.4837902976497522E-2</v>
      </c>
      <c r="N7">
        <v>2.2222122786085929E-2</v>
      </c>
      <c r="O7">
        <v>2.5720786424973059E-2</v>
      </c>
      <c r="P7">
        <v>3.8580275853543289E-2</v>
      </c>
      <c r="Q7">
        <v>1.5450609498083745E-2</v>
      </c>
      <c r="R7">
        <v>2.5772387588925971E-2</v>
      </c>
      <c r="S7">
        <v>1.0020640545174228E-2</v>
      </c>
      <c r="T7">
        <v>1.861410975446065E-2</v>
      </c>
      <c r="U7">
        <v>4.679452741042172E-2</v>
      </c>
      <c r="V7">
        <v>6.4912938619603122E-2</v>
      </c>
      <c r="W7">
        <v>1.3622426464357127E-2</v>
      </c>
      <c r="X7">
        <v>2.3404517437229044E-2</v>
      </c>
      <c r="Y7">
        <v>1.8219455975166967E-2</v>
      </c>
      <c r="Z7">
        <v>2.9297588457250057E-2</v>
      </c>
      <c r="AA7">
        <v>3.7190174834541317E-2</v>
      </c>
      <c r="AB7">
        <v>5.2286779639641345E-2</v>
      </c>
      <c r="AC7">
        <v>1.5144844396790945E-2</v>
      </c>
      <c r="AD7">
        <v>2.5378811905913401E-2</v>
      </c>
      <c r="AE7">
        <v>1.1511326666165661E-2</v>
      </c>
      <c r="AF7">
        <v>2.0620189217804175E-2</v>
      </c>
      <c r="AG7">
        <v>1.8219455975166967E-2</v>
      </c>
      <c r="AH7">
        <v>2.9297588457250057E-2</v>
      </c>
      <c r="AI7">
        <v>2.132678533276482E-2</v>
      </c>
      <c r="AJ7">
        <v>3.3183614281491081E-2</v>
      </c>
      <c r="AK7">
        <v>2.132678533276482E-2</v>
      </c>
      <c r="AL7">
        <v>3.3183614281491081E-2</v>
      </c>
      <c r="AM7">
        <v>2.7617002704458073E-2</v>
      </c>
      <c r="AN7">
        <v>4.0880049339876878E-2</v>
      </c>
      <c r="AO7">
        <v>2.132678533276482E-2</v>
      </c>
      <c r="AP7">
        <v>3.3183614281491081E-2</v>
      </c>
      <c r="AQ7">
        <v>1.0614994173702156E-2</v>
      </c>
      <c r="AR7">
        <v>1.9418466239456533E-2</v>
      </c>
      <c r="AS7">
        <v>4.1742763264843691E-2</v>
      </c>
      <c r="AT7">
        <v>5.5619835122199368E-2</v>
      </c>
    </row>
    <row r="8" spans="1:46" x14ac:dyDescent="0.25">
      <c r="A8">
        <v>6</v>
      </c>
      <c r="B8" t="s">
        <v>12</v>
      </c>
      <c r="C8">
        <v>0.13141700392468816</v>
      </c>
      <c r="D8">
        <v>0.17145606394017887</v>
      </c>
      <c r="E8">
        <v>3.5458399851026362E-2</v>
      </c>
      <c r="F8">
        <v>5.9003817208919784E-2</v>
      </c>
      <c r="G8">
        <v>5.5568878256269737E-2</v>
      </c>
      <c r="H8">
        <v>8.2709531131933245E-2</v>
      </c>
      <c r="I8">
        <v>7.9865880475373505E-2</v>
      </c>
      <c r="J8">
        <v>0.11155978396773025</v>
      </c>
      <c r="K8">
        <v>4.7766835815547797E-2</v>
      </c>
      <c r="L8">
        <v>7.4408006171681307E-2</v>
      </c>
      <c r="M8">
        <v>1.7934813743832934E-2</v>
      </c>
      <c r="N8">
        <v>3.8955120962074652E-2</v>
      </c>
      <c r="O8">
        <v>1.9570513943774123E-2</v>
      </c>
      <c r="P8">
        <v>3.8955120962074652E-2</v>
      </c>
      <c r="Q8">
        <v>2.4202503138519394E-2</v>
      </c>
      <c r="R8">
        <v>4.4344514332635976E-2</v>
      </c>
      <c r="S8">
        <v>7.8126906779276278E-2</v>
      </c>
      <c r="T8">
        <v>0.11072978075977757</v>
      </c>
      <c r="U8">
        <v>2.7620775002156928E-2</v>
      </c>
      <c r="V8">
        <v>4.8847235146326051E-2</v>
      </c>
      <c r="W8">
        <v>2.6260375930284869E-2</v>
      </c>
      <c r="X8">
        <v>4.7069366226981768E-2</v>
      </c>
      <c r="Y8">
        <v>5.2854118385115813E-2</v>
      </c>
      <c r="Z8">
        <v>8.0622954496364252E-2</v>
      </c>
      <c r="AA8">
        <v>2.7620775002156928E-2</v>
      </c>
      <c r="AB8">
        <v>4.8847235146326051E-2</v>
      </c>
      <c r="AC8">
        <v>2.4819649176312013E-2</v>
      </c>
      <c r="AD8">
        <v>4.5132926422556618E-2</v>
      </c>
      <c r="AE8">
        <v>2.4123126771739806E-2</v>
      </c>
      <c r="AF8">
        <v>4.4200582997549143E-2</v>
      </c>
      <c r="AG8">
        <v>3.0443745976533536E-2</v>
      </c>
      <c r="AH8">
        <v>5.2539661036003271E-2</v>
      </c>
      <c r="AI8">
        <v>1.0000451058836728E-2</v>
      </c>
      <c r="AJ8">
        <v>2.411553244548692E-2</v>
      </c>
      <c r="AK8">
        <v>3.6863160554206152E-2</v>
      </c>
      <c r="AL8">
        <v>6.0779791556623719E-2</v>
      </c>
      <c r="AM8">
        <v>7.0638911504992519E-2</v>
      </c>
      <c r="AN8">
        <v>0.10192968162940763</v>
      </c>
      <c r="AO8">
        <v>6.6166225187972882E-2</v>
      </c>
      <c r="AP8">
        <v>9.6629502294837577E-2</v>
      </c>
      <c r="AQ8">
        <v>7.7376337367451711E-2</v>
      </c>
      <c r="AR8">
        <v>0.10985154146413212</v>
      </c>
      <c r="AS8">
        <v>2.6918336709335779E-2</v>
      </c>
      <c r="AT8">
        <v>4.7920818730433967E-2</v>
      </c>
    </row>
    <row r="9" spans="1:46" x14ac:dyDescent="0.25">
      <c r="A9">
        <v>7</v>
      </c>
      <c r="B9" t="s">
        <v>15</v>
      </c>
      <c r="C9">
        <v>3.7586793648677758E-2</v>
      </c>
      <c r="D9">
        <v>5.3056745587770404E-2</v>
      </c>
      <c r="E9">
        <v>3.6934602553080252E-2</v>
      </c>
      <c r="F9">
        <v>5.2290387393333138E-2</v>
      </c>
      <c r="G9">
        <v>2.8895121973844026E-2</v>
      </c>
      <c r="H9">
        <v>4.2424192325575594E-2</v>
      </c>
      <c r="I9">
        <v>3.9175215323508997E-2</v>
      </c>
      <c r="J9">
        <v>5.4628913347056551E-2</v>
      </c>
      <c r="K9">
        <v>2.716066074458107E-2</v>
      </c>
      <c r="L9">
        <v>4.2190620433095072E-2</v>
      </c>
      <c r="M9">
        <v>2.5369111550737757E-2</v>
      </c>
      <c r="N9">
        <v>3.7042975275588641E-2</v>
      </c>
      <c r="O9">
        <v>1.5450609498083745E-2</v>
      </c>
      <c r="P9">
        <v>2.5772387588925971E-2</v>
      </c>
      <c r="Q9">
        <v>2.0210637895702863E-2</v>
      </c>
      <c r="R9">
        <v>3.2040419639864592E-2</v>
      </c>
      <c r="S9">
        <v>1.0466577968975184E-2</v>
      </c>
      <c r="T9">
        <v>1.9928097326246008E-2</v>
      </c>
      <c r="U9">
        <v>3.3258436438393095E-2</v>
      </c>
      <c r="V9">
        <v>4.7924711502538075E-2</v>
      </c>
      <c r="W9">
        <v>2.4400230390586707E-2</v>
      </c>
      <c r="X9">
        <v>3.7224973566750141E-2</v>
      </c>
      <c r="Y9">
        <v>2.1471642573874995E-2</v>
      </c>
      <c r="Z9">
        <v>3.3604429932977076E-2</v>
      </c>
      <c r="AA9">
        <v>3.1276034151478477E-2</v>
      </c>
      <c r="AB9">
        <v>4.5555944845034224E-2</v>
      </c>
      <c r="AC9">
        <v>3.2067082280745958E-2</v>
      </c>
      <c r="AD9">
        <v>4.6220598781430033E-2</v>
      </c>
      <c r="AE9">
        <v>3.7190174834541317E-2</v>
      </c>
      <c r="AF9">
        <v>5.2286779639641345E-2</v>
      </c>
      <c r="AG9">
        <v>0.30041617342524446</v>
      </c>
      <c r="AH9">
        <v>0.33453553237847378</v>
      </c>
      <c r="AI9">
        <v>2.2890745673332429E-2</v>
      </c>
      <c r="AJ9">
        <v>3.5116322959663271E-2</v>
      </c>
      <c r="AK9">
        <v>2.446075798050024E-2</v>
      </c>
      <c r="AL9">
        <v>3.7042975275588641E-2</v>
      </c>
      <c r="AM9">
        <v>5.3390765979019546E-2</v>
      </c>
      <c r="AN9">
        <v>7.1052604365895777E-2</v>
      </c>
      <c r="AO9">
        <v>1.6677589305807042E-2</v>
      </c>
      <c r="AP9">
        <v>2.7342766182369638E-2</v>
      </c>
      <c r="AQ9">
        <v>2.5090342907637488E-2</v>
      </c>
      <c r="AR9">
        <v>3.7812055133523148E-2</v>
      </c>
      <c r="AS9">
        <v>4.0409246614033022E-2</v>
      </c>
      <c r="AT9">
        <v>5.606099727063496E-2</v>
      </c>
    </row>
    <row r="10" spans="1:46" x14ac:dyDescent="0.25">
      <c r="A10">
        <v>8</v>
      </c>
      <c r="B10" t="s">
        <v>9</v>
      </c>
      <c r="C10">
        <v>4.0731808482043289E-2</v>
      </c>
      <c r="D10">
        <v>5.6437764123573486E-2</v>
      </c>
      <c r="E10">
        <v>2.0606382210284033E-2</v>
      </c>
      <c r="F10">
        <v>3.1888525551535207E-2</v>
      </c>
      <c r="G10">
        <v>2.6414295291916034E-2</v>
      </c>
      <c r="H10">
        <v>3.8955612594556821E-2</v>
      </c>
      <c r="I10">
        <v>4.6200430171398098E-2</v>
      </c>
      <c r="J10">
        <v>6.2194808022706938E-2</v>
      </c>
      <c r="K10">
        <v>2.3930394836209918E-2</v>
      </c>
      <c r="L10">
        <v>3.720709903045305E-2</v>
      </c>
      <c r="M10">
        <v>4.2810853173733503E-3</v>
      </c>
      <c r="N10">
        <v>1.4499390410438795E-2</v>
      </c>
      <c r="O10">
        <v>2.1946757768382789E-2</v>
      </c>
      <c r="P10">
        <v>3.4241616982942147E-2</v>
      </c>
      <c r="Q10">
        <v>2.6054615412642493E-2</v>
      </c>
      <c r="R10">
        <v>3.8991267431803145E-2</v>
      </c>
      <c r="S10">
        <v>3.0177002469535349E-2</v>
      </c>
      <c r="T10">
        <v>4.3966547647644405E-2</v>
      </c>
      <c r="U10">
        <v>2.132678533276482E-2</v>
      </c>
      <c r="V10">
        <v>3.3183614281491081E-2</v>
      </c>
      <c r="W10">
        <v>1.4839491438012621E-2</v>
      </c>
      <c r="X10">
        <v>2.4984823555715407E-2</v>
      </c>
      <c r="Y10">
        <v>1.0913153600965573E-2</v>
      </c>
      <c r="Z10">
        <v>1.9819659838090309E-2</v>
      </c>
      <c r="AA10">
        <v>1.9769460095580962E-2</v>
      </c>
      <c r="AB10">
        <v>3.124426518397716E-2</v>
      </c>
      <c r="AC10">
        <v>1.3622426464357127E-2</v>
      </c>
      <c r="AD10">
        <v>2.3404517437229044E-2</v>
      </c>
      <c r="AE10">
        <v>1.392601682751992E-2</v>
      </c>
      <c r="AF10">
        <v>2.3800270792278422E-2</v>
      </c>
      <c r="AG10">
        <v>3.8154610307487187E-2</v>
      </c>
      <c r="AH10">
        <v>5.3420331435963475E-2</v>
      </c>
      <c r="AI10">
        <v>7.6734407567687016E-3</v>
      </c>
      <c r="AJ10">
        <v>1.536639611025048E-2</v>
      </c>
      <c r="AK10">
        <v>2.446075798050024E-2</v>
      </c>
      <c r="AL10">
        <v>3.7042975275588641E-2</v>
      </c>
      <c r="AM10">
        <v>1.8219455975166967E-2</v>
      </c>
      <c r="AN10">
        <v>2.9297588457250057E-2</v>
      </c>
      <c r="AO10">
        <v>7.5079086831585276E-2</v>
      </c>
      <c r="AP10">
        <v>9.5519885252404513E-2</v>
      </c>
      <c r="AQ10">
        <v>1.5144844396790945E-2</v>
      </c>
      <c r="AR10">
        <v>2.5378811905913401E-2</v>
      </c>
      <c r="AS10">
        <v>4.6556371699174315E-2</v>
      </c>
      <c r="AT10">
        <v>6.3201112315604324E-2</v>
      </c>
    </row>
    <row r="11" spans="1:46" x14ac:dyDescent="0.25">
      <c r="A11">
        <v>9</v>
      </c>
      <c r="B11" t="s">
        <v>7</v>
      </c>
      <c r="C11">
        <v>4.6460508905397505E-2</v>
      </c>
      <c r="D11">
        <v>6.3134146192951879E-2</v>
      </c>
      <c r="E11">
        <v>3.8911139876249536E-2</v>
      </c>
      <c r="F11">
        <v>5.3746965655796064E-2</v>
      </c>
      <c r="G11">
        <v>2.5771162859455771E-2</v>
      </c>
      <c r="H11">
        <v>3.8165194033874528E-2</v>
      </c>
      <c r="I11">
        <v>0.11743907636986073</v>
      </c>
      <c r="J11">
        <v>0.14119004715724803</v>
      </c>
      <c r="K11">
        <v>2.6699971348439516E-2</v>
      </c>
      <c r="L11">
        <v>4.0606769803118059E-2</v>
      </c>
      <c r="M11">
        <v>1.5756776318995597E-2</v>
      </c>
      <c r="N11">
        <v>3.6582706402000675E-2</v>
      </c>
      <c r="O11">
        <v>2.4065905738564014E-2</v>
      </c>
      <c r="P11">
        <v>3.6811755308460259E-2</v>
      </c>
      <c r="Q11">
        <v>1.9769460095580962E-2</v>
      </c>
      <c r="R11">
        <v>3.124426518397716E-2</v>
      </c>
      <c r="S11">
        <v>3.0792248544946031E-2</v>
      </c>
      <c r="T11">
        <v>4.4698111612588076E-2</v>
      </c>
      <c r="U11">
        <v>2.9202422696827456E-2</v>
      </c>
      <c r="V11">
        <v>4.2791284541561558E-2</v>
      </c>
      <c r="W11">
        <v>2.5720786424973059E-2</v>
      </c>
      <c r="X11">
        <v>3.8580275853543289E-2</v>
      </c>
      <c r="Y11">
        <v>8.8405081358488655E-3</v>
      </c>
      <c r="Z11">
        <v>1.6996802499655517E-2</v>
      </c>
      <c r="AA11">
        <v>5.894964882288637E-2</v>
      </c>
      <c r="AB11">
        <v>7.7382290388109842E-2</v>
      </c>
      <c r="AC11">
        <v>3.2386185563025083E-2</v>
      </c>
      <c r="AD11">
        <v>4.66008255444057E-2</v>
      </c>
      <c r="AE11">
        <v>2.446075798050024E-2</v>
      </c>
      <c r="AF11">
        <v>3.7042975275588641E-2</v>
      </c>
      <c r="AG11">
        <v>2.2365674060021868E-2</v>
      </c>
      <c r="AH11">
        <v>2.712583869968721E-2</v>
      </c>
      <c r="AI11">
        <v>3.7468112934970363E-2</v>
      </c>
      <c r="AJ11">
        <v>4.3510991825092549E-2</v>
      </c>
      <c r="AK11">
        <v>2.9924634588511433E-2</v>
      </c>
      <c r="AL11">
        <v>3.5371935053773562E-2</v>
      </c>
      <c r="AM11">
        <v>2.8573263360182729E-2</v>
      </c>
      <c r="AN11">
        <v>3.3905350590661021E-2</v>
      </c>
      <c r="AO11">
        <v>3.5342962800918795E-2</v>
      </c>
      <c r="AP11">
        <v>4.1225429083631804E-2</v>
      </c>
      <c r="AQ11">
        <v>5.103702749999417E-2</v>
      </c>
      <c r="AR11">
        <v>5.7999110555297273E-2</v>
      </c>
      <c r="AS11">
        <v>5.8472872292938856E-2</v>
      </c>
      <c r="AT11">
        <v>6.5878239647126247E-2</v>
      </c>
    </row>
    <row r="12" spans="1:46" x14ac:dyDescent="0.25">
      <c r="A12">
        <v>10</v>
      </c>
      <c r="B12" t="s">
        <v>71</v>
      </c>
      <c r="C12">
        <v>5.3011222122972157E-2</v>
      </c>
      <c r="D12">
        <v>8.3753696224667773E-2</v>
      </c>
      <c r="E12">
        <v>4.2775526400120376E-2</v>
      </c>
      <c r="F12">
        <v>6.8259771729732521E-2</v>
      </c>
      <c r="G12">
        <v>3.9085218207566601E-2</v>
      </c>
      <c r="H12">
        <v>6.3611503379724765E-2</v>
      </c>
      <c r="I12">
        <v>8.647829258524424E-2</v>
      </c>
      <c r="J12">
        <v>0.12046381736966894</v>
      </c>
      <c r="K12">
        <v>2.6470073418688865E-2</v>
      </c>
      <c r="L12">
        <v>4.9606785536649767E-2</v>
      </c>
      <c r="M12">
        <v>2.180265033409368E-2</v>
      </c>
      <c r="N12">
        <v>4.2465822272314102E-2</v>
      </c>
      <c r="O12">
        <v>3.1822799859664588E-2</v>
      </c>
      <c r="P12">
        <v>5.5513745611287746E-2</v>
      </c>
      <c r="Q12">
        <v>2.6418062325905045E-2</v>
      </c>
      <c r="R12">
        <v>4.9510476387403357E-2</v>
      </c>
      <c r="S12">
        <v>3.9554571842618007E-2</v>
      </c>
      <c r="T12">
        <v>6.5437911163320317E-2</v>
      </c>
      <c r="U12">
        <v>2.4054804908640929E-2</v>
      </c>
      <c r="V12">
        <v>4.5129599466918635E-2</v>
      </c>
      <c r="W12" t="s">
        <v>100</v>
      </c>
      <c r="X12" t="s">
        <v>100</v>
      </c>
      <c r="Y12" t="s">
        <v>100</v>
      </c>
      <c r="Z12" t="s">
        <v>100</v>
      </c>
      <c r="AA12" t="s">
        <v>100</v>
      </c>
      <c r="AB12" t="s">
        <v>100</v>
      </c>
      <c r="AC12" t="s">
        <v>100</v>
      </c>
      <c r="AD12" t="s">
        <v>100</v>
      </c>
      <c r="AE12" t="s">
        <v>100</v>
      </c>
      <c r="AF12" t="s">
        <v>100</v>
      </c>
      <c r="AG12" t="s">
        <v>100</v>
      </c>
      <c r="AH12" t="s">
        <v>100</v>
      </c>
      <c r="AI12" t="s">
        <v>100</v>
      </c>
      <c r="AJ12" t="s">
        <v>100</v>
      </c>
      <c r="AK12" t="s">
        <v>100</v>
      </c>
      <c r="AL12" t="s">
        <v>100</v>
      </c>
      <c r="AM12">
        <v>4.8457983545009339E-2</v>
      </c>
      <c r="AN12">
        <v>7.5246177526378633E-2</v>
      </c>
      <c r="AO12">
        <v>3.2573798224323977E-2</v>
      </c>
      <c r="AP12">
        <v>5.5296136872557855E-2</v>
      </c>
      <c r="AQ12">
        <v>5.4324485196669464E-2</v>
      </c>
      <c r="AR12">
        <v>8.2410221381361226E-2</v>
      </c>
      <c r="AS12" t="s">
        <v>100</v>
      </c>
      <c r="AT12" t="s">
        <v>100</v>
      </c>
    </row>
    <row r="13" spans="1:46" x14ac:dyDescent="0.25">
      <c r="A13">
        <v>11</v>
      </c>
      <c r="B13" t="s">
        <v>68</v>
      </c>
      <c r="C13" t="s">
        <v>100</v>
      </c>
      <c r="D13" t="s">
        <v>100</v>
      </c>
      <c r="E13" t="s">
        <v>100</v>
      </c>
      <c r="F13" t="s">
        <v>100</v>
      </c>
      <c r="G13" t="s">
        <v>100</v>
      </c>
      <c r="H13" t="s">
        <v>100</v>
      </c>
      <c r="I13" t="s">
        <v>100</v>
      </c>
      <c r="J13" t="s">
        <v>100</v>
      </c>
      <c r="K13" t="s">
        <v>100</v>
      </c>
      <c r="L13" t="s">
        <v>100</v>
      </c>
      <c r="M13" t="s">
        <v>100</v>
      </c>
      <c r="N13" t="s">
        <v>100</v>
      </c>
      <c r="O13" t="s">
        <v>100</v>
      </c>
      <c r="P13" t="s">
        <v>100</v>
      </c>
      <c r="Q13" t="s">
        <v>100</v>
      </c>
      <c r="R13" t="s">
        <v>100</v>
      </c>
      <c r="S13">
        <v>1.6143121261603912E-2</v>
      </c>
      <c r="T13">
        <v>3.1220605394409073E-2</v>
      </c>
      <c r="U13">
        <v>2.2079429274705496E-2</v>
      </c>
      <c r="V13">
        <v>3.9133402001373052E-2</v>
      </c>
      <c r="W13">
        <v>2.7211171449028886E-2</v>
      </c>
      <c r="X13">
        <v>4.5832038119475449E-2</v>
      </c>
      <c r="Y13">
        <v>2.0944322177947793E-2</v>
      </c>
      <c r="Z13">
        <v>3.7622499974549251E-2</v>
      </c>
      <c r="AA13">
        <v>6.9620311845807498E-2</v>
      </c>
      <c r="AB13">
        <v>9.7207113130241662E-2</v>
      </c>
      <c r="AC13">
        <v>1.5973877478009095E-2</v>
      </c>
      <c r="AD13">
        <v>3.089578182060837E-2</v>
      </c>
      <c r="AE13">
        <v>2.0399070475360756E-2</v>
      </c>
      <c r="AF13">
        <v>3.690201827385331E-2</v>
      </c>
      <c r="AG13">
        <v>2.2641751957802003E-2</v>
      </c>
      <c r="AH13">
        <v>3.9874989576004771E-2</v>
      </c>
      <c r="AI13">
        <v>2.490118061374241E-2</v>
      </c>
      <c r="AJ13">
        <v>4.283118545577147E-2</v>
      </c>
      <c r="AK13">
        <v>1.9284716095118844E-2</v>
      </c>
      <c r="AL13">
        <v>3.5408533062327385E-2</v>
      </c>
      <c r="AM13">
        <v>3.4652583497444871E-2</v>
      </c>
      <c r="AN13">
        <v>5.5245988168233229E-2</v>
      </c>
      <c r="AO13">
        <v>2.8317704389467846E-2</v>
      </c>
      <c r="AP13">
        <v>4.7238058607481093E-2</v>
      </c>
      <c r="AQ13">
        <v>1.3798118951068071E-2</v>
      </c>
      <c r="AR13">
        <v>2.7855731346684065E-2</v>
      </c>
      <c r="AS13" t="s">
        <v>100</v>
      </c>
      <c r="AT13" t="s">
        <v>100</v>
      </c>
    </row>
    <row r="14" spans="1:46" x14ac:dyDescent="0.25">
      <c r="A14">
        <v>12</v>
      </c>
      <c r="B14" t="s">
        <v>34</v>
      </c>
      <c r="C14">
        <v>3.6041490126606596E-2</v>
      </c>
      <c r="D14">
        <v>5.1901930047283273E-2</v>
      </c>
      <c r="E14">
        <v>0.128872845880738</v>
      </c>
      <c r="F14">
        <v>0.15441677682749588</v>
      </c>
      <c r="G14">
        <v>6.490340907495977E-2</v>
      </c>
      <c r="H14">
        <v>8.4120639177866163E-2</v>
      </c>
      <c r="I14">
        <v>0.30800069358115145</v>
      </c>
      <c r="J14">
        <v>0.34233618971094737</v>
      </c>
      <c r="K14">
        <v>7.7645568661877995E-2</v>
      </c>
      <c r="L14">
        <v>0.10013336830835484</v>
      </c>
      <c r="M14">
        <v>2.932828134070389E-2</v>
      </c>
      <c r="N14">
        <v>5.0947971998129282E-2</v>
      </c>
      <c r="O14">
        <v>2.6743114108536123E-2</v>
      </c>
      <c r="P14">
        <v>3.984220441308417E-2</v>
      </c>
      <c r="Q14">
        <v>2.7013114730521055E-2</v>
      </c>
      <c r="R14">
        <v>4.0415769638075361E-2</v>
      </c>
      <c r="S14">
        <v>1.8788057579763283E-2</v>
      </c>
      <c r="T14">
        <v>2.960818384830477E-2</v>
      </c>
      <c r="U14">
        <v>1.6425936496132991E-2</v>
      </c>
      <c r="V14">
        <v>2.6621752797448051E-2</v>
      </c>
      <c r="W14">
        <v>1.7941703581315235E-2</v>
      </c>
      <c r="X14">
        <v>2.9174242589782073E-2</v>
      </c>
      <c r="Y14">
        <v>2.1471642573874995E-2</v>
      </c>
      <c r="Z14">
        <v>3.3604429932977076E-2</v>
      </c>
      <c r="AA14">
        <v>2.0080363083879491E-2</v>
      </c>
      <c r="AB14">
        <v>3.1632697540582844E-2</v>
      </c>
      <c r="AC14">
        <v>4.1242403781150905E-2</v>
      </c>
      <c r="AD14">
        <v>5.7345397109730967E-2</v>
      </c>
      <c r="AE14">
        <v>2.018121535829764E-2</v>
      </c>
      <c r="AF14">
        <v>3.1994057434210799E-2</v>
      </c>
      <c r="AG14" t="s">
        <v>100</v>
      </c>
      <c r="AH14" t="s">
        <v>100</v>
      </c>
      <c r="AI14">
        <v>5.503385333038859E-3</v>
      </c>
      <c r="AJ14">
        <v>1.2528171559232359E-2</v>
      </c>
      <c r="AK14">
        <v>2.4601184369054712E-2</v>
      </c>
      <c r="AL14">
        <v>3.3435886111253699E-2</v>
      </c>
      <c r="AM14">
        <v>5.7288248773052983E-2</v>
      </c>
      <c r="AN14">
        <v>7.0426168416343748E-2</v>
      </c>
      <c r="AO14">
        <v>3.0673932408311996E-2</v>
      </c>
      <c r="AP14">
        <v>4.0425824867287963E-2</v>
      </c>
      <c r="AQ14">
        <v>2.4044872461841425E-2</v>
      </c>
      <c r="AR14">
        <v>3.2620658048762796E-2</v>
      </c>
      <c r="AS14">
        <v>3.3504440801511659E-2</v>
      </c>
      <c r="AT14">
        <v>4.3455413567776047E-2</v>
      </c>
    </row>
    <row r="15" spans="1:46" x14ac:dyDescent="0.25">
      <c r="A15">
        <v>13</v>
      </c>
      <c r="B15" t="s">
        <v>27</v>
      </c>
      <c r="C15">
        <v>9.0069117379835084E-2</v>
      </c>
      <c r="D15">
        <v>0.10491949430420955</v>
      </c>
      <c r="E15">
        <v>0.21130539459813286</v>
      </c>
      <c r="F15">
        <v>0.22824382935082954</v>
      </c>
      <c r="G15">
        <v>0.10502449496865905</v>
      </c>
      <c r="H15">
        <v>0.11789028780157729</v>
      </c>
      <c r="I15">
        <v>6.4582836011845363E-2</v>
      </c>
      <c r="J15">
        <v>7.4997876044538225E-2</v>
      </c>
      <c r="K15">
        <v>8.3927145689717361E-2</v>
      </c>
      <c r="L15">
        <v>9.6509351295489987E-2</v>
      </c>
      <c r="M15">
        <v>6.0822573968504691E-2</v>
      </c>
      <c r="N15">
        <v>2.6376307531912002E-2</v>
      </c>
      <c r="O15">
        <v>4.5729898520037407E-2</v>
      </c>
      <c r="P15">
        <v>5.4651748997624372E-2</v>
      </c>
      <c r="Q15">
        <v>2.630325661190959E-2</v>
      </c>
      <c r="R15">
        <v>3.3721523720510516E-2</v>
      </c>
      <c r="S15">
        <v>3.1299880847722047E-2</v>
      </c>
      <c r="T15">
        <v>3.8811370966432279E-2</v>
      </c>
      <c r="U15">
        <v>6.573855350738321E-2</v>
      </c>
      <c r="V15">
        <v>8.4362883034740932E-2</v>
      </c>
      <c r="W15">
        <v>3.2642877730983774E-2</v>
      </c>
      <c r="X15">
        <v>4.0299418779768947E-2</v>
      </c>
      <c r="Y15">
        <v>1.6969719322400365E-2</v>
      </c>
      <c r="Z15">
        <v>2.2653342394252984E-2</v>
      </c>
      <c r="AA15">
        <v>2.2258316938214763E-2</v>
      </c>
      <c r="AB15">
        <v>2.8688934709264147E-2</v>
      </c>
      <c r="AC15">
        <v>2.0625807832933274E-2</v>
      </c>
      <c r="AD15">
        <v>2.6837078620471355E-2</v>
      </c>
      <c r="AE15">
        <v>4.7712469156080177E-2</v>
      </c>
      <c r="AF15">
        <v>5.6806857718614712E-2</v>
      </c>
      <c r="AG15">
        <v>6.7843333291159158E-2</v>
      </c>
      <c r="AH15">
        <v>7.8488328277159902E-2</v>
      </c>
      <c r="AI15">
        <v>1.7881291316837536E-2</v>
      </c>
      <c r="AJ15">
        <v>2.3701727069701639E-2</v>
      </c>
      <c r="AK15">
        <v>2.6150892978629263E-2</v>
      </c>
      <c r="AL15">
        <v>3.3071723773233974E-2</v>
      </c>
      <c r="AM15">
        <v>3.6369852881607552E-2</v>
      </c>
      <c r="AN15">
        <v>4.4412259050342628E-2</v>
      </c>
      <c r="AO15">
        <v>2.3280692082317284E-2</v>
      </c>
      <c r="AP15">
        <v>2.9844287496080257E-2</v>
      </c>
      <c r="AQ15">
        <v>3.1509590835226996E-2</v>
      </c>
      <c r="AR15">
        <v>3.8833070744773157E-2</v>
      </c>
      <c r="AS15">
        <v>3.6992062558672663E-2</v>
      </c>
      <c r="AT15">
        <v>4.509668519612442E-2</v>
      </c>
    </row>
    <row r="16" spans="1:46" x14ac:dyDescent="0.25">
      <c r="A16">
        <v>14</v>
      </c>
      <c r="B16" t="s">
        <v>64</v>
      </c>
      <c r="C16" t="s">
        <v>100</v>
      </c>
      <c r="D16" t="s">
        <v>100</v>
      </c>
      <c r="E16">
        <v>2.9540791114491115E-2</v>
      </c>
      <c r="F16">
        <v>4.320311894982054E-2</v>
      </c>
      <c r="G16">
        <v>3.2607938801215978E-2</v>
      </c>
      <c r="H16">
        <v>4.6342072638743792E-2</v>
      </c>
      <c r="I16">
        <v>3.896157974927112E-2</v>
      </c>
      <c r="J16">
        <v>4.9229170953329682E-2</v>
      </c>
      <c r="K16">
        <v>3.6798166427472224E-2</v>
      </c>
      <c r="L16">
        <v>4.6805176063669296E-2</v>
      </c>
      <c r="M16">
        <v>7.2068855356824868E-3</v>
      </c>
      <c r="N16">
        <v>2.6898753775250195E-2</v>
      </c>
      <c r="O16">
        <v>5.9980119418204747E-2</v>
      </c>
      <c r="P16">
        <v>7.3386258981729013E-2</v>
      </c>
      <c r="Q16">
        <v>1.9499907111711189E-2</v>
      </c>
      <c r="R16">
        <v>3.0920264075424253E-2</v>
      </c>
      <c r="S16">
        <v>6.3574655205062849E-2</v>
      </c>
      <c r="T16">
        <v>7.7327671070721693E-2</v>
      </c>
      <c r="U16">
        <v>4.5521327527034111E-2</v>
      </c>
      <c r="V16">
        <v>5.4424774788963348E-2</v>
      </c>
      <c r="W16">
        <v>2.7618980006314225E-2</v>
      </c>
      <c r="X16">
        <v>3.6744400428161073E-2</v>
      </c>
      <c r="Y16">
        <v>1.4739122658291805E-2</v>
      </c>
      <c r="Z16">
        <v>2.1632039507024858E-2</v>
      </c>
      <c r="AA16">
        <v>2.1231025165033543E-2</v>
      </c>
      <c r="AB16">
        <v>2.9046474635721853E-2</v>
      </c>
      <c r="AC16">
        <v>1.7026556641498644E-2</v>
      </c>
      <c r="AD16">
        <v>2.410640350999671E-2</v>
      </c>
      <c r="AE16">
        <v>1.5833223199792464E-2</v>
      </c>
      <c r="AF16">
        <v>2.2687008450230861E-2</v>
      </c>
      <c r="AG16">
        <v>1.0792302192768579E-2</v>
      </c>
      <c r="AH16">
        <v>1.6325014450015884E-2</v>
      </c>
      <c r="AI16">
        <v>1.0521720534539213E-2</v>
      </c>
      <c r="AJ16">
        <v>1.5992626733667414E-2</v>
      </c>
      <c r="AK16">
        <v>2.616016633683893E-2</v>
      </c>
      <c r="AL16">
        <v>3.3626337240719617E-2</v>
      </c>
      <c r="AM16">
        <v>2.7600558331776364E-2</v>
      </c>
      <c r="AN16">
        <v>3.6393733279246554E-2</v>
      </c>
      <c r="AO16">
        <v>1.9702297806170766E-2</v>
      </c>
      <c r="AP16">
        <v>2.6555045323431781E-2</v>
      </c>
      <c r="AQ16">
        <v>3.7751174096169404E-2</v>
      </c>
      <c r="AR16">
        <v>4.7154164473114157E-2</v>
      </c>
      <c r="AS16">
        <v>3.6541601103048611E-2</v>
      </c>
      <c r="AT16">
        <v>4.5807605269908125E-2</v>
      </c>
    </row>
    <row r="17" spans="1:46" x14ac:dyDescent="0.25">
      <c r="A17">
        <v>15</v>
      </c>
      <c r="B17" t="s">
        <v>8</v>
      </c>
      <c r="C17">
        <v>3.9987302783909419E-2</v>
      </c>
      <c r="D17">
        <v>4.7854265574219679E-2</v>
      </c>
      <c r="E17">
        <v>8.1661846664007137E-2</v>
      </c>
      <c r="F17">
        <v>9.184359241602158E-2</v>
      </c>
      <c r="G17">
        <v>1.9553743730517704E-2</v>
      </c>
      <c r="H17">
        <v>2.5004491544545981E-2</v>
      </c>
      <c r="I17">
        <v>4.1086710552579807E-2</v>
      </c>
      <c r="J17">
        <v>4.8744295384268832E-2</v>
      </c>
      <c r="K17">
        <v>6.0054134380961979E-2</v>
      </c>
      <c r="L17">
        <v>6.996780784975043E-2</v>
      </c>
      <c r="M17">
        <v>2.4601184369054712E-2</v>
      </c>
      <c r="N17">
        <v>2.2588499939672491E-2</v>
      </c>
      <c r="O17">
        <v>2.7795422393429269E-2</v>
      </c>
      <c r="P17">
        <v>3.4356980915229873E-2</v>
      </c>
      <c r="Q17">
        <v>2.1863270181088964E-2</v>
      </c>
      <c r="R17">
        <v>2.7571606266102111E-2</v>
      </c>
      <c r="S17">
        <v>4.4601534813543911E-2</v>
      </c>
      <c r="T17">
        <v>5.2511715495529576E-2</v>
      </c>
      <c r="U17">
        <v>1.9586259634025171E-2</v>
      </c>
      <c r="V17">
        <v>2.7565226194960268E-2</v>
      </c>
      <c r="W17">
        <v>2.1728050544415258E-2</v>
      </c>
      <c r="X17">
        <v>2.7447693874354528E-2</v>
      </c>
      <c r="Y17">
        <v>3.8253916436312506E-2</v>
      </c>
      <c r="Z17">
        <v>4.5664761819143584E-2</v>
      </c>
      <c r="AA17">
        <v>4.1926923944755466E-2</v>
      </c>
      <c r="AB17">
        <v>4.9653980908656248E-2</v>
      </c>
      <c r="AC17">
        <v>2.1306117970724285E-2</v>
      </c>
      <c r="AD17">
        <v>2.6974287952462817E-2</v>
      </c>
      <c r="AE17">
        <v>3.2038406252757008E-2</v>
      </c>
      <c r="AF17">
        <v>3.8872304841595651E-2</v>
      </c>
      <c r="AG17">
        <v>2.2064015621877497E-2</v>
      </c>
      <c r="AH17">
        <v>2.6873595939180928E-2</v>
      </c>
      <c r="AI17">
        <v>1.506489837461525E-2</v>
      </c>
      <c r="AJ17">
        <v>1.958287330209485E-2</v>
      </c>
      <c r="AK17">
        <v>3.7785488233822433E-2</v>
      </c>
      <c r="AL17">
        <v>4.459606371663527E-2</v>
      </c>
      <c r="AM17">
        <v>4.0066563544586958E-2</v>
      </c>
      <c r="AN17">
        <v>4.7062347832723117E-2</v>
      </c>
      <c r="AO17">
        <v>2.8475953574452064E-2</v>
      </c>
      <c r="AP17">
        <v>3.4456737111372315E-2</v>
      </c>
      <c r="AQ17">
        <v>2.5922580364773292E-2</v>
      </c>
      <c r="AR17">
        <v>3.1650187207200697E-2</v>
      </c>
      <c r="AS17">
        <v>3.5801254065074693E-2</v>
      </c>
      <c r="AT17">
        <v>4.2445500860012975E-2</v>
      </c>
    </row>
    <row r="18" spans="1:46" x14ac:dyDescent="0.25">
      <c r="A18">
        <v>16</v>
      </c>
      <c r="B18" t="s">
        <v>35</v>
      </c>
      <c r="C18">
        <v>5.5308453353058375E-2</v>
      </c>
      <c r="D18">
        <v>6.9786765650806992E-2</v>
      </c>
      <c r="E18">
        <v>6.7034192539259449E-2</v>
      </c>
      <c r="F18">
        <v>8.0369036165242602E-2</v>
      </c>
      <c r="G18">
        <v>8.7463724666055731E-2</v>
      </c>
      <c r="H18">
        <v>0.10238673742963478</v>
      </c>
      <c r="I18">
        <v>0.13640445530422951</v>
      </c>
      <c r="J18">
        <v>0.15437506696329795</v>
      </c>
      <c r="K18">
        <v>8.1114163688728744E-2</v>
      </c>
      <c r="L18">
        <v>9.5313429214808676E-2</v>
      </c>
      <c r="M18">
        <v>1.0997091196700955E-2</v>
      </c>
      <c r="N18">
        <v>3.2723029588406782E-2</v>
      </c>
      <c r="O18">
        <v>2.5039311563622386E-2</v>
      </c>
      <c r="P18">
        <v>3.3460263213210273E-2</v>
      </c>
      <c r="Q18">
        <v>4.5158928458697505E-2</v>
      </c>
      <c r="R18">
        <v>5.7110896788793331E-2</v>
      </c>
      <c r="S18">
        <v>2.3727850284165474E-2</v>
      </c>
      <c r="T18">
        <v>3.2102252362259165E-2</v>
      </c>
      <c r="U18">
        <v>2.9068952598302743E-2</v>
      </c>
      <c r="V18">
        <v>3.5605061230954638E-2</v>
      </c>
      <c r="W18">
        <v>1.6273653530045219E-2</v>
      </c>
      <c r="X18">
        <v>2.3620764715279519E-2</v>
      </c>
      <c r="Y18">
        <v>3.3048398855161761E-2</v>
      </c>
      <c r="Z18">
        <v>4.31312894882806E-2</v>
      </c>
      <c r="AA18">
        <v>1.5691602482640316E-2</v>
      </c>
      <c r="AB18">
        <v>2.2778981249483965E-2</v>
      </c>
      <c r="AC18">
        <v>1.4842917302782333E-2</v>
      </c>
      <c r="AD18">
        <v>2.1626271465916225E-2</v>
      </c>
      <c r="AE18">
        <v>3.2199640479206364E-2</v>
      </c>
      <c r="AF18">
        <v>4.2165786903085811E-2</v>
      </c>
      <c r="AG18">
        <v>2.3762109872895086E-2</v>
      </c>
      <c r="AH18">
        <v>3.2460697484346657E-2</v>
      </c>
      <c r="AI18">
        <v>1.5614755985069118E-2</v>
      </c>
      <c r="AJ18">
        <v>2.2828247120833978E-2</v>
      </c>
      <c r="AK18">
        <v>2.1029244683954149E-2</v>
      </c>
      <c r="AL18">
        <v>2.9184396373673427E-2</v>
      </c>
      <c r="AM18" t="s">
        <v>100</v>
      </c>
      <c r="AN18" t="s">
        <v>100</v>
      </c>
      <c r="AO18">
        <v>1.2830696306044517E-2</v>
      </c>
      <c r="AP18">
        <v>1.9443783600047393E-2</v>
      </c>
      <c r="AQ18">
        <v>2.3397202286000889E-2</v>
      </c>
      <c r="AR18">
        <v>3.186871860811713E-2</v>
      </c>
      <c r="AS18">
        <v>1.7444934770768129E-2</v>
      </c>
      <c r="AT18">
        <v>2.4874585159357254E-2</v>
      </c>
    </row>
    <row r="19" spans="1:46" x14ac:dyDescent="0.25">
      <c r="A19">
        <v>17</v>
      </c>
      <c r="B19" t="s">
        <v>69</v>
      </c>
      <c r="C19" t="s">
        <v>100</v>
      </c>
      <c r="D19" t="s">
        <v>100</v>
      </c>
      <c r="E19">
        <v>0.23578449943453081</v>
      </c>
      <c r="F19">
        <v>0.26818511861930849</v>
      </c>
      <c r="G19">
        <v>5.2738247014978146E-2</v>
      </c>
      <c r="H19">
        <v>7.0306467866110944E-2</v>
      </c>
      <c r="I19">
        <v>3.5289603524114727E-2</v>
      </c>
      <c r="J19">
        <v>5.0051056415536643E-2</v>
      </c>
      <c r="K19">
        <v>0.15479662638314329</v>
      </c>
      <c r="L19">
        <v>0.18449009885887147</v>
      </c>
      <c r="M19">
        <v>5.8420455287964152E-3</v>
      </c>
      <c r="N19">
        <v>3.3260882687783266E-2</v>
      </c>
      <c r="O19">
        <v>2.7310064342471522E-2</v>
      </c>
      <c r="P19">
        <v>4.0511371187171408E-2</v>
      </c>
      <c r="Q19">
        <v>1.5144844396790945E-2</v>
      </c>
      <c r="R19">
        <v>2.5378811905913401E-2</v>
      </c>
      <c r="S19">
        <v>1.8219455975166967E-2</v>
      </c>
      <c r="T19">
        <v>2.9297588457250057E-2</v>
      </c>
      <c r="U19">
        <v>1.4842917302782333E-2</v>
      </c>
      <c r="V19">
        <v>2.1626271465916225E-2</v>
      </c>
      <c r="W19">
        <v>5.6350813646779553E-2</v>
      </c>
      <c r="X19">
        <v>7.4432235631596733E-2</v>
      </c>
      <c r="Y19">
        <v>2.7617002704458073E-2</v>
      </c>
      <c r="Z19">
        <v>4.0880049339876878E-2</v>
      </c>
      <c r="AA19">
        <v>9.1343993354656428E-3</v>
      </c>
      <c r="AB19">
        <v>1.740227397717109E-2</v>
      </c>
      <c r="AC19">
        <v>2.446075798050024E-2</v>
      </c>
      <c r="AD19">
        <v>3.7042975275588641E-2</v>
      </c>
      <c r="AE19">
        <v>1.5144844396790945E-2</v>
      </c>
      <c r="AF19">
        <v>2.5378811905913401E-2</v>
      </c>
      <c r="AG19">
        <v>2.446075798050024E-2</v>
      </c>
      <c r="AH19">
        <v>3.7042975275588641E-2</v>
      </c>
      <c r="AI19">
        <v>2.6668002244314946E-2</v>
      </c>
      <c r="AJ19">
        <v>3.9731055440035745E-2</v>
      </c>
      <c r="AK19">
        <v>2.132678533276482E-2</v>
      </c>
      <c r="AL19">
        <v>3.3183614281491081E-2</v>
      </c>
      <c r="AM19">
        <v>1.5144844396790945E-2</v>
      </c>
      <c r="AN19">
        <v>2.5378811905913401E-2</v>
      </c>
      <c r="AO19">
        <v>3.0792248544946031E-2</v>
      </c>
      <c r="AP19">
        <v>4.4698111612588076E-2</v>
      </c>
      <c r="AQ19">
        <v>1.8219455975166967E-2</v>
      </c>
      <c r="AR19">
        <v>2.9297588457250057E-2</v>
      </c>
      <c r="AS19">
        <v>9.9434333177357004E-2</v>
      </c>
      <c r="AT19">
        <v>0.11990481367505135</v>
      </c>
    </row>
    <row r="20" spans="1:46" x14ac:dyDescent="0.25">
      <c r="A20">
        <v>18</v>
      </c>
      <c r="B20" t="s">
        <v>11</v>
      </c>
      <c r="C20">
        <v>5.4005615662917436E-2</v>
      </c>
      <c r="D20">
        <v>7.7968297918502016E-2</v>
      </c>
      <c r="E20">
        <v>3.9583260489899998E-2</v>
      </c>
      <c r="F20">
        <v>6.0603555952262744E-2</v>
      </c>
      <c r="G20">
        <v>0.31833102527657348</v>
      </c>
      <c r="H20">
        <v>0.3628927812743149</v>
      </c>
      <c r="I20">
        <v>4.9819620311550371E-2</v>
      </c>
      <c r="J20">
        <v>7.224728032026162E-2</v>
      </c>
      <c r="K20">
        <v>3.1186763181729162E-2</v>
      </c>
      <c r="L20">
        <v>5.0888469596043095E-2</v>
      </c>
      <c r="M20">
        <v>1.8388936701031307E-2</v>
      </c>
      <c r="N20">
        <v>4.8700461660356131E-2</v>
      </c>
      <c r="O20">
        <v>1.1653276725090492E-2</v>
      </c>
      <c r="P20">
        <v>2.4784663989324107E-2</v>
      </c>
      <c r="Q20">
        <v>2.4404043191079389E-2</v>
      </c>
      <c r="R20">
        <v>4.1550236361530324E-2</v>
      </c>
      <c r="S20">
        <v>4.5100885390062767E-2</v>
      </c>
      <c r="T20">
        <v>6.7311754754650011E-2</v>
      </c>
      <c r="U20">
        <v>2.562045118461127E-2</v>
      </c>
      <c r="V20">
        <v>3.959208681017079E-2</v>
      </c>
      <c r="W20">
        <v>0.20935811654421155</v>
      </c>
      <c r="X20">
        <v>0.24887091226149216</v>
      </c>
      <c r="Y20">
        <v>3.3122462095149401E-2</v>
      </c>
      <c r="Z20">
        <v>5.197750593723216E-2</v>
      </c>
      <c r="AA20">
        <v>0.28216614234272125</v>
      </c>
      <c r="AB20">
        <v>0.32540539798640644</v>
      </c>
      <c r="AC20">
        <v>4.1395056014187491E-2</v>
      </c>
      <c r="AD20">
        <v>6.211816909407708E-2</v>
      </c>
      <c r="AE20">
        <v>2.8013158279955055E-2</v>
      </c>
      <c r="AF20">
        <v>4.5578473500184624E-2</v>
      </c>
      <c r="AG20">
        <v>3.1072343414778401E-2</v>
      </c>
      <c r="AH20">
        <v>4.9424296146018509E-2</v>
      </c>
      <c r="AI20">
        <v>1.4090409911714109E-2</v>
      </c>
      <c r="AJ20">
        <v>2.7277350741206963E-2</v>
      </c>
      <c r="AK20">
        <v>3.4150465264480331E-2</v>
      </c>
      <c r="AL20">
        <v>5.3251164473701929E-2</v>
      </c>
      <c r="AM20">
        <v>7.6330936165841884E-2</v>
      </c>
      <c r="AN20">
        <v>0.10313654794550842</v>
      </c>
      <c r="AO20">
        <v>3.9317101227076212E-2</v>
      </c>
      <c r="AP20">
        <v>5.9592816522851089E-2</v>
      </c>
      <c r="AQ20">
        <v>9.3460181046352338E-3</v>
      </c>
      <c r="AR20">
        <v>2.0512659653128429E-2</v>
      </c>
      <c r="AS20">
        <v>2.9030630455728571E-2</v>
      </c>
      <c r="AT20">
        <v>4.6862672843127062E-2</v>
      </c>
    </row>
    <row r="21" spans="1:46" x14ac:dyDescent="0.25">
      <c r="A21">
        <v>19</v>
      </c>
      <c r="B21" t="s">
        <v>65</v>
      </c>
      <c r="C21" t="s">
        <v>100</v>
      </c>
      <c r="D21" t="s">
        <v>100</v>
      </c>
      <c r="E21">
        <v>2.2213439819993248E-2</v>
      </c>
      <c r="F21">
        <v>2.9556975713308509E-2</v>
      </c>
      <c r="G21">
        <v>2.8936349343376293E-2</v>
      </c>
      <c r="H21">
        <v>3.7341400610992226E-2</v>
      </c>
      <c r="I21">
        <v>2.635131216113203E-2</v>
      </c>
      <c r="J21">
        <v>3.405688140717178E-2</v>
      </c>
      <c r="K21">
        <v>3.9616551140773136E-2</v>
      </c>
      <c r="L21">
        <v>4.8882691199921058E-2</v>
      </c>
      <c r="M21">
        <v>9.5607521931984768E-2</v>
      </c>
      <c r="N21">
        <v>3.8738960678649459E-2</v>
      </c>
      <c r="O21">
        <v>1.9236811475399729E-2</v>
      </c>
      <c r="P21">
        <v>2.7004450940750102E-2</v>
      </c>
      <c r="Q21">
        <v>2.7130489552260974E-2</v>
      </c>
      <c r="R21">
        <v>3.6183184332204132E-2</v>
      </c>
      <c r="S21">
        <v>3.0403735175592216E-2</v>
      </c>
      <c r="T21">
        <v>3.9932591965467279E-2</v>
      </c>
      <c r="U21">
        <v>2.600077883078418E-2</v>
      </c>
      <c r="V21">
        <v>4.2498441044164226E-2</v>
      </c>
      <c r="W21">
        <v>2.4368972425716881E-2</v>
      </c>
      <c r="X21">
        <v>3.2996362823236036E-2</v>
      </c>
      <c r="Y21">
        <v>4.6214920629670961E-2</v>
      </c>
      <c r="Z21">
        <v>5.7705555294467747E-2</v>
      </c>
      <c r="AA21">
        <v>1.3249566408247057E-2</v>
      </c>
      <c r="AB21">
        <v>2.9011565506265269E-2</v>
      </c>
      <c r="AC21">
        <v>1.3249566408247057E-2</v>
      </c>
      <c r="AD21">
        <v>2.9011565506265269E-2</v>
      </c>
      <c r="AE21">
        <v>1.3265827355353501E-3</v>
      </c>
      <c r="AF21">
        <v>8.3392021204187206E-3</v>
      </c>
      <c r="AG21">
        <v>1.2592198764301885E-2</v>
      </c>
      <c r="AH21">
        <v>2.803994228304163E-2</v>
      </c>
      <c r="AI21">
        <v>2.1353741676495761E-2</v>
      </c>
      <c r="AJ21">
        <v>4.0454468940729238E-2</v>
      </c>
      <c r="AK21">
        <v>2.4123126771739806E-2</v>
      </c>
      <c r="AL21">
        <v>4.4200582997549143E-2</v>
      </c>
      <c r="AM21">
        <v>3.9213432098985455E-3</v>
      </c>
      <c r="AN21">
        <v>1.3900778638291866E-2</v>
      </c>
      <c r="AO21">
        <v>1.0789727843156282E-2</v>
      </c>
      <c r="AP21">
        <v>2.4053278014359414E-2</v>
      </c>
      <c r="AQ21">
        <v>2.5488457695438747E-2</v>
      </c>
      <c r="AR21">
        <v>4.5114444708539203E-2</v>
      </c>
      <c r="AS21">
        <v>2.7440090828764818E-2</v>
      </c>
      <c r="AT21">
        <v>4.7674576269103874E-2</v>
      </c>
    </row>
    <row r="22" spans="1:46" x14ac:dyDescent="0.25">
      <c r="A22">
        <v>20</v>
      </c>
      <c r="B22" t="s">
        <v>23</v>
      </c>
      <c r="C22">
        <v>2.1222460217746188E-2</v>
      </c>
      <c r="D22">
        <v>3.73961898233931E-2</v>
      </c>
      <c r="E22">
        <v>1.8087313184790441E-2</v>
      </c>
      <c r="F22">
        <v>3.3227015855990638E-2</v>
      </c>
      <c r="G22">
        <v>2.9340173582756642E-2</v>
      </c>
      <c r="H22">
        <v>4.6693831080790393E-2</v>
      </c>
      <c r="I22">
        <v>1.7922704140255243E-2</v>
      </c>
      <c r="J22">
        <v>3.2022297123759258E-2</v>
      </c>
      <c r="K22">
        <v>3.9583260489899998E-2</v>
      </c>
      <c r="L22">
        <v>6.0603555952262744E-2</v>
      </c>
      <c r="M22">
        <v>3.4027250530356758E-3</v>
      </c>
      <c r="N22">
        <v>3.2893192905671165E-2</v>
      </c>
      <c r="O22">
        <v>1.3782054174299683E-5</v>
      </c>
      <c r="P22">
        <v>2.006084982533296E-3</v>
      </c>
      <c r="Q22">
        <v>1.7922704140255243E-2</v>
      </c>
      <c r="R22">
        <v>3.2022297123759258E-2</v>
      </c>
      <c r="S22">
        <v>9.2860843635795588E-3</v>
      </c>
      <c r="T22">
        <v>2.0068171986251437E-2</v>
      </c>
      <c r="U22">
        <v>3.515233410122965E-2</v>
      </c>
      <c r="V22">
        <v>4.5320618427920012E-2</v>
      </c>
      <c r="W22">
        <v>2.0739432822536135E-2</v>
      </c>
      <c r="X22">
        <v>3.5727870869365352E-2</v>
      </c>
      <c r="Y22">
        <v>1.8390018807486471E-2</v>
      </c>
      <c r="Z22">
        <v>3.264203645222119E-2</v>
      </c>
      <c r="AA22">
        <v>2.0267923272447114E-2</v>
      </c>
      <c r="AB22">
        <v>3.5112333316528854E-2</v>
      </c>
      <c r="AC22">
        <v>9.7077455943128561E-3</v>
      </c>
      <c r="AD22">
        <v>2.0669816911722649E-2</v>
      </c>
      <c r="AE22">
        <v>4.8970952423400181E-2</v>
      </c>
      <c r="AF22">
        <v>7.054415466789421E-2</v>
      </c>
      <c r="AG22">
        <v>1.7922704140255243E-2</v>
      </c>
      <c r="AH22">
        <v>3.2022297123759258E-2</v>
      </c>
      <c r="AI22">
        <v>3.4680253987382718E-2</v>
      </c>
      <c r="AJ22">
        <v>5.3311093650102226E-2</v>
      </c>
      <c r="AK22">
        <v>1.9327295083248753E-2</v>
      </c>
      <c r="AL22">
        <v>3.3878863587270991E-2</v>
      </c>
      <c r="AM22">
        <v>4.1053214431700707E-2</v>
      </c>
      <c r="AN22">
        <v>6.1069492881275611E-2</v>
      </c>
      <c r="AO22" t="s">
        <v>100</v>
      </c>
      <c r="AP22" t="s">
        <v>100</v>
      </c>
      <c r="AQ22">
        <v>5.909574843621433E-3</v>
      </c>
      <c r="AR22">
        <v>1.4631815168728801E-2</v>
      </c>
      <c r="AS22">
        <v>4.9641027899044961E-2</v>
      </c>
      <c r="AT22">
        <v>6.9607642166659711E-2</v>
      </c>
    </row>
    <row r="23" spans="1:46" x14ac:dyDescent="0.25">
      <c r="A23">
        <v>21</v>
      </c>
      <c r="B23" t="s">
        <v>10</v>
      </c>
      <c r="C23">
        <v>4.4611128813516518E-2</v>
      </c>
      <c r="D23">
        <v>6.0950385801887053E-2</v>
      </c>
      <c r="E23">
        <v>2.6422969655528844E-2</v>
      </c>
      <c r="F23">
        <v>3.8968322784134979E-2</v>
      </c>
      <c r="G23">
        <v>7.9374816666274453E-2</v>
      </c>
      <c r="H23">
        <v>9.9565061638046792E-2</v>
      </c>
      <c r="I23">
        <v>4.6139861085073564E-2</v>
      </c>
      <c r="J23">
        <v>6.2113955913669194E-2</v>
      </c>
      <c r="K23">
        <v>2.4602550894708874E-2</v>
      </c>
      <c r="L23">
        <v>3.8029963112099607E-2</v>
      </c>
      <c r="M23">
        <v>5.4751367704510057E-2</v>
      </c>
      <c r="N23">
        <v>5.1484191677408586E-2</v>
      </c>
      <c r="O23">
        <v>9.4870021380749694E-3</v>
      </c>
      <c r="P23">
        <v>1.8071113181189591E-2</v>
      </c>
      <c r="Q23">
        <v>2.7003102362829549E-2</v>
      </c>
      <c r="R23">
        <v>4.0142243736473127E-2</v>
      </c>
      <c r="S23">
        <v>1.8528834069359356E-2</v>
      </c>
      <c r="T23">
        <v>2.9687547122798419E-2</v>
      </c>
      <c r="U23">
        <v>2.4264490896837142E-2</v>
      </c>
      <c r="V23">
        <v>4.2705712465140988E-2</v>
      </c>
      <c r="W23">
        <v>1.5756776318995597E-2</v>
      </c>
      <c r="X23">
        <v>2.6165561054487307E-2</v>
      </c>
      <c r="Y23">
        <v>1.4230066002833384E-2</v>
      </c>
      <c r="Z23">
        <v>2.4195564681568138E-2</v>
      </c>
      <c r="AA23">
        <v>1.8219455975166967E-2</v>
      </c>
      <c r="AB23">
        <v>2.9297588457250057E-2</v>
      </c>
      <c r="AC23">
        <v>2.132678533276482E-2</v>
      </c>
      <c r="AD23">
        <v>3.3183614281491081E-2</v>
      </c>
      <c r="AE23">
        <v>1.3622426464357127E-2</v>
      </c>
      <c r="AF23">
        <v>2.3404517437229044E-2</v>
      </c>
      <c r="AG23">
        <v>1.8219455975166967E-2</v>
      </c>
      <c r="AH23">
        <v>2.9297588457250057E-2</v>
      </c>
      <c r="AI23">
        <v>1.1211938074596086E-2</v>
      </c>
      <c r="AJ23">
        <v>2.0220227160518967E-2</v>
      </c>
      <c r="AK23">
        <v>3.3983971460256196E-2</v>
      </c>
      <c r="AL23">
        <v>4.8499688881075032E-2</v>
      </c>
      <c r="AM23">
        <v>2.7617002704458073E-2</v>
      </c>
      <c r="AN23">
        <v>4.0880049339876878E-2</v>
      </c>
      <c r="AO23">
        <v>1.945884953911925E-2</v>
      </c>
      <c r="AP23">
        <v>3.0855540136255133E-2</v>
      </c>
      <c r="AQ23">
        <v>3.2386185563025083E-2</v>
      </c>
      <c r="AR23">
        <v>4.66008255444057E-2</v>
      </c>
      <c r="AS23">
        <v>4.6880919492669391E-2</v>
      </c>
      <c r="AT23">
        <v>6.357589266390129E-2</v>
      </c>
    </row>
    <row r="24" spans="1:46" x14ac:dyDescent="0.25">
      <c r="A24">
        <v>22</v>
      </c>
      <c r="B24" t="s">
        <v>38</v>
      </c>
      <c r="C24">
        <v>4.1737691109578548E-2</v>
      </c>
      <c r="D24">
        <v>6.4938239129286424E-2</v>
      </c>
      <c r="E24">
        <v>8.0971522858486522E-2</v>
      </c>
      <c r="F24">
        <v>0.10493368403602865</v>
      </c>
      <c r="G24">
        <v>4.3366554346696319E-2</v>
      </c>
      <c r="H24">
        <v>6.1760900262127993E-2</v>
      </c>
      <c r="I24">
        <v>0.12003323928576061</v>
      </c>
      <c r="J24">
        <v>0.14820368528636785</v>
      </c>
      <c r="K24">
        <v>4.8626154913303785E-2</v>
      </c>
      <c r="L24">
        <v>6.7932505511987151E-2</v>
      </c>
      <c r="M24">
        <v>3.3344410824958891E-2</v>
      </c>
      <c r="N24">
        <v>6.0740888853741848E-2</v>
      </c>
      <c r="O24">
        <v>4.2550018446154102E-2</v>
      </c>
      <c r="P24">
        <v>6.0794813396122582E-2</v>
      </c>
      <c r="Q24">
        <v>4.3579824871350335E-2</v>
      </c>
      <c r="R24">
        <v>6.478612561609487E-2</v>
      </c>
      <c r="S24">
        <v>1.3907844123165262E-2</v>
      </c>
      <c r="T24">
        <v>2.5227118418335581E-2</v>
      </c>
      <c r="U24">
        <v>1.2412924687703102E-2</v>
      </c>
      <c r="V24">
        <v>2.18166369818934E-2</v>
      </c>
      <c r="W24">
        <v>9.9824077603693131E-3</v>
      </c>
      <c r="X24">
        <v>1.9362577136936565E-2</v>
      </c>
      <c r="Y24">
        <v>3.6685669691829501E-2</v>
      </c>
      <c r="Z24">
        <v>5.2997921917503854E-2</v>
      </c>
      <c r="AA24">
        <v>6.6911314116367165E-2</v>
      </c>
      <c r="AB24">
        <v>8.8028116913502652E-2</v>
      </c>
      <c r="AC24">
        <v>6.7293582802293681E-2</v>
      </c>
      <c r="AD24">
        <v>8.8461545061883418E-2</v>
      </c>
      <c r="AE24">
        <v>3.6685669691829501E-2</v>
      </c>
      <c r="AF24">
        <v>5.2997921917503854E-2</v>
      </c>
      <c r="AG24">
        <v>9.7724423014538334E-2</v>
      </c>
      <c r="AH24">
        <v>0.12247071822539768</v>
      </c>
      <c r="AI24">
        <v>2.8182596352864877E-2</v>
      </c>
      <c r="AJ24">
        <v>4.2739866385486325E-2</v>
      </c>
      <c r="AK24">
        <v>3.8921688699170509E-2</v>
      </c>
      <c r="AL24">
        <v>5.565610137231547E-2</v>
      </c>
      <c r="AM24">
        <v>4.5665778984365225E-2</v>
      </c>
      <c r="AN24">
        <v>6.3594591935625888E-2</v>
      </c>
      <c r="AO24">
        <v>5.3591773630712949E-2</v>
      </c>
      <c r="AP24">
        <v>7.2798255457795835E-2</v>
      </c>
      <c r="AQ24">
        <v>4.6874712314307385E-2</v>
      </c>
      <c r="AR24">
        <v>6.5426053377073079E-2</v>
      </c>
      <c r="AS24">
        <v>5.8524598715656871E-2</v>
      </c>
      <c r="AT24">
        <v>7.8469497242328434E-2</v>
      </c>
    </row>
    <row r="25" spans="1:46" x14ac:dyDescent="0.25">
      <c r="A25">
        <v>23</v>
      </c>
      <c r="B25" t="s">
        <v>14</v>
      </c>
      <c r="C25">
        <v>2.9883184458012343E-2</v>
      </c>
      <c r="D25">
        <v>5.1870872647105104E-2</v>
      </c>
      <c r="E25">
        <v>2.1420215123666077E-2</v>
      </c>
      <c r="F25">
        <v>4.1724008320227268E-2</v>
      </c>
      <c r="G25">
        <v>4.9555456337815842E-2</v>
      </c>
      <c r="H25">
        <v>7.6702967402606625E-2</v>
      </c>
      <c r="I25">
        <v>2.904530025600472E-2</v>
      </c>
      <c r="J25">
        <v>4.2892903532069537E-2</v>
      </c>
      <c r="K25">
        <v>3.035257197776315E-2</v>
      </c>
      <c r="L25">
        <v>4.6116550492398267E-2</v>
      </c>
      <c r="M25">
        <v>3.4415029051582904E-2</v>
      </c>
      <c r="N25">
        <v>4.1593665601700525E-2</v>
      </c>
      <c r="O25">
        <v>1.1008771263393403E-2</v>
      </c>
      <c r="P25">
        <v>2.0135488193753326E-2</v>
      </c>
      <c r="Q25">
        <v>3.9745015913191316E-2</v>
      </c>
      <c r="R25">
        <v>5.5923723696600591E-2</v>
      </c>
      <c r="S25">
        <v>1.987383382952386E-2</v>
      </c>
      <c r="T25">
        <v>3.1613576943549382E-2</v>
      </c>
      <c r="U25">
        <v>3.5626643847917694E-2</v>
      </c>
      <c r="V25">
        <v>5.2526593301653324E-2</v>
      </c>
      <c r="W25">
        <v>2.9024108090632755E-2</v>
      </c>
      <c r="X25">
        <v>4.2861831646555548E-2</v>
      </c>
      <c r="Y25">
        <v>1.825501702391194E-2</v>
      </c>
      <c r="Z25">
        <v>2.9569047496849521E-2</v>
      </c>
      <c r="AA25">
        <v>1.825501702391194E-2</v>
      </c>
      <c r="AB25">
        <v>2.9569047496849521E-2</v>
      </c>
      <c r="AC25">
        <v>1.825501702391194E-2</v>
      </c>
      <c r="AD25">
        <v>2.9569047496849521E-2</v>
      </c>
      <c r="AE25">
        <v>5.0308632478614584E-2</v>
      </c>
      <c r="AF25">
        <v>6.7859374719283938E-2</v>
      </c>
      <c r="AG25">
        <v>1.5073924089449974E-2</v>
      </c>
      <c r="AH25">
        <v>2.5498094953154804E-2</v>
      </c>
      <c r="AI25">
        <v>7.9580120086738468E-3</v>
      </c>
      <c r="AJ25">
        <v>1.5933966830937729E-2</v>
      </c>
      <c r="AK25">
        <v>2.1471642573874995E-2</v>
      </c>
      <c r="AL25">
        <v>3.3604429932977076E-2</v>
      </c>
      <c r="AM25">
        <v>9.6664241793917083E-2</v>
      </c>
      <c r="AN25">
        <v>0.11939097397220622</v>
      </c>
      <c r="AO25">
        <v>1.5073924089449974E-2</v>
      </c>
      <c r="AP25">
        <v>2.5498094953154804E-2</v>
      </c>
      <c r="AQ25">
        <v>5.537644217549683E-2</v>
      </c>
      <c r="AR25">
        <v>7.3669449316839941E-2</v>
      </c>
      <c r="AS25">
        <v>1.6659500687430419E-2</v>
      </c>
      <c r="AT25">
        <v>2.7538546959341104E-2</v>
      </c>
    </row>
    <row r="26" spans="1:46" x14ac:dyDescent="0.25">
      <c r="A26">
        <v>24</v>
      </c>
      <c r="B26" t="s">
        <v>36</v>
      </c>
      <c r="C26">
        <v>3.713410547979467E-2</v>
      </c>
      <c r="D26">
        <v>4.4587696281686684E-2</v>
      </c>
      <c r="E26">
        <v>0.12783239000674113</v>
      </c>
      <c r="F26">
        <v>0.14055730938909106</v>
      </c>
      <c r="G26">
        <v>5.5897816608143996E-2</v>
      </c>
      <c r="H26">
        <v>6.4783418224861333E-2</v>
      </c>
      <c r="I26">
        <v>0.13278477961640001</v>
      </c>
      <c r="J26">
        <v>0.14571231052196598</v>
      </c>
      <c r="K26">
        <v>3.1398391401639136E-2</v>
      </c>
      <c r="L26">
        <v>3.8591780767691874E-2</v>
      </c>
      <c r="M26">
        <v>4.7077435753030909E-2</v>
      </c>
      <c r="N26">
        <v>5.5301183068291904E-2</v>
      </c>
      <c r="O26">
        <v>3.2316004079305537E-2</v>
      </c>
      <c r="P26">
        <v>3.9246384070806162E-2</v>
      </c>
      <c r="Q26">
        <v>4.5017122747724098E-2</v>
      </c>
      <c r="R26">
        <v>5.3404918993511075E-2</v>
      </c>
      <c r="S26">
        <v>2.7113214808064671E-2</v>
      </c>
      <c r="T26">
        <v>3.350583385591055E-2</v>
      </c>
      <c r="U26">
        <v>1.9859368037685836E-2</v>
      </c>
      <c r="V26">
        <v>3.1590704153268478E-2</v>
      </c>
      <c r="W26">
        <v>1.9099764043566263E-2</v>
      </c>
      <c r="X26">
        <v>2.4366157102490238E-2</v>
      </c>
      <c r="Y26">
        <v>3.1293452197066925E-2</v>
      </c>
      <c r="Z26">
        <v>3.7898778181820525E-2</v>
      </c>
      <c r="AA26">
        <v>1.6867875816285214E-2</v>
      </c>
      <c r="AB26">
        <v>2.1819024573725199E-2</v>
      </c>
      <c r="AC26">
        <v>2.7884631847401316E-2</v>
      </c>
      <c r="AD26">
        <v>3.4121183911495101E-2</v>
      </c>
      <c r="AE26">
        <v>2.2675423396412195E-2</v>
      </c>
      <c r="AF26">
        <v>2.8346847450839152E-2</v>
      </c>
      <c r="AG26">
        <v>2.7398147810226665E-2</v>
      </c>
      <c r="AH26">
        <v>3.3612651928604298E-2</v>
      </c>
      <c r="AI26">
        <v>2.4244137594347698E-2</v>
      </c>
      <c r="AJ26">
        <v>3.0119248890123629E-2</v>
      </c>
      <c r="AK26">
        <v>2.3759893567211986E-2</v>
      </c>
      <c r="AL26">
        <v>2.95808138662631E-2</v>
      </c>
      <c r="AM26">
        <v>2.1262683833531928E-2</v>
      </c>
      <c r="AN26">
        <v>2.6794181357136515E-2</v>
      </c>
      <c r="AO26">
        <v>2.8532853125400517E-2</v>
      </c>
      <c r="AP26">
        <v>3.4864197320093493E-2</v>
      </c>
      <c r="AQ26">
        <v>1.8629277971585475E-2</v>
      </c>
      <c r="AR26">
        <v>2.4011249357467235E-2</v>
      </c>
      <c r="AS26">
        <v>4.157346731231501E-2</v>
      </c>
      <c r="AT26">
        <v>4.9095015173073908E-2</v>
      </c>
    </row>
    <row r="27" spans="1:46" x14ac:dyDescent="0.25">
      <c r="A27">
        <v>25</v>
      </c>
      <c r="B27" t="s">
        <v>24</v>
      </c>
      <c r="C27">
        <v>2.6696622782993482E-2</v>
      </c>
      <c r="D27">
        <v>4.0309546535261309E-2</v>
      </c>
      <c r="E27">
        <v>1.9776400197356221E-2</v>
      </c>
      <c r="F27">
        <v>3.1255169117102577E-2</v>
      </c>
      <c r="G27">
        <v>8.2032106651363332E-2</v>
      </c>
      <c r="H27">
        <v>0.1032527310114566</v>
      </c>
      <c r="I27">
        <v>3.6239625242236187E-2</v>
      </c>
      <c r="J27">
        <v>5.1169905599117493E-2</v>
      </c>
      <c r="K27">
        <v>5.6648430365609452E-2</v>
      </c>
      <c r="L27">
        <v>7.6321410568283343E-2</v>
      </c>
      <c r="M27">
        <v>6.2849933142418673E-4</v>
      </c>
      <c r="N27">
        <v>9.7609709574213444E-3</v>
      </c>
      <c r="O27">
        <v>9.4290717053272816E-3</v>
      </c>
      <c r="P27">
        <v>1.7806962345927935E-2</v>
      </c>
      <c r="Q27">
        <v>5.9530866566289663E-3</v>
      </c>
      <c r="R27">
        <v>1.2890440712104767E-2</v>
      </c>
      <c r="S27">
        <v>4.5555831942610181E-3</v>
      </c>
      <c r="T27">
        <v>1.0790863178209986E-2</v>
      </c>
      <c r="U27">
        <v>3.7142929246951985E-2</v>
      </c>
      <c r="V27">
        <v>4.4525371038567685E-2</v>
      </c>
      <c r="W27">
        <v>1.1511326666165661E-2</v>
      </c>
      <c r="X27">
        <v>2.0620189217804175E-2</v>
      </c>
      <c r="Y27">
        <v>9.1343993354656428E-3</v>
      </c>
      <c r="Z27">
        <v>1.740227397717109E-2</v>
      </c>
      <c r="AA27">
        <v>1.7910402847742975E-2</v>
      </c>
      <c r="AB27">
        <v>2.8907304502799769E-2</v>
      </c>
      <c r="AC27">
        <v>1.0020640545174228E-2</v>
      </c>
      <c r="AD27">
        <v>1.861410975446065E-2</v>
      </c>
      <c r="AE27">
        <v>1.4230066002833384E-2</v>
      </c>
      <c r="AF27">
        <v>2.4195564681568138E-2</v>
      </c>
      <c r="AG27">
        <v>7.3096590804953648E-2</v>
      </c>
      <c r="AH27">
        <v>9.330641917543625E-2</v>
      </c>
      <c r="AI27">
        <v>1.8219455975166967E-2</v>
      </c>
      <c r="AJ27">
        <v>2.9297588457250057E-2</v>
      </c>
      <c r="AK27">
        <v>1.6370275598091139E-2</v>
      </c>
      <c r="AL27">
        <v>2.6950740953346375E-2</v>
      </c>
      <c r="AM27">
        <v>8.2552014188620321E-3</v>
      </c>
      <c r="AN27">
        <v>1.6183377355551309E-2</v>
      </c>
      <c r="AO27">
        <v>6.8081971055197104E-3</v>
      </c>
      <c r="AP27">
        <v>1.4133503461494223E-2</v>
      </c>
      <c r="AQ27">
        <v>1.2111838182034413E-2</v>
      </c>
      <c r="AR27">
        <v>2.1418375853140548E-2</v>
      </c>
      <c r="AS27">
        <v>4.8598023943354385E-2</v>
      </c>
      <c r="AT27">
        <v>6.4133922696938295E-2</v>
      </c>
    </row>
    <row r="28" spans="1:46" x14ac:dyDescent="0.25">
      <c r="A28">
        <v>26</v>
      </c>
      <c r="B28" t="s">
        <v>39</v>
      </c>
      <c r="C28">
        <v>4.177659269058729E-2</v>
      </c>
      <c r="D28">
        <v>6.9678866213630619E-2</v>
      </c>
      <c r="E28">
        <v>5.2046802533273769E-2</v>
      </c>
      <c r="F28">
        <v>7.492126840322122E-2</v>
      </c>
      <c r="G28">
        <v>4.3504047812491176E-2</v>
      </c>
      <c r="H28">
        <v>6.4674728747456722E-2</v>
      </c>
      <c r="I28">
        <v>0.18371787640876647</v>
      </c>
      <c r="J28">
        <v>0.22155828456721227</v>
      </c>
      <c r="K28">
        <v>3.9230333010674738E-2</v>
      </c>
      <c r="L28">
        <v>6.0903480309773328E-2</v>
      </c>
      <c r="M28">
        <v>3.0757762445866987E-2</v>
      </c>
      <c r="N28">
        <v>6.463768153063898E-2</v>
      </c>
      <c r="O28">
        <v>4.3529277532816359E-2</v>
      </c>
      <c r="P28">
        <v>6.4711818451860803E-2</v>
      </c>
      <c r="Q28">
        <v>0.12898879591817566</v>
      </c>
      <c r="R28">
        <v>0.16565296768162774</v>
      </c>
      <c r="S28">
        <v>2.6000556133089776E-2</v>
      </c>
      <c r="T28">
        <v>4.3027444738342635E-2</v>
      </c>
      <c r="U28">
        <v>1.5543795456868481E-2</v>
      </c>
      <c r="V28">
        <v>2.6828883816560012E-2</v>
      </c>
      <c r="W28">
        <v>2.1684730194554667E-2</v>
      </c>
      <c r="X28">
        <v>3.6956664343186452E-2</v>
      </c>
      <c r="Y28">
        <v>4.1545847355463301E-2</v>
      </c>
      <c r="Z28">
        <v>6.1663886123121348E-2</v>
      </c>
      <c r="AA28">
        <v>2.2463181628933133E-2</v>
      </c>
      <c r="AB28">
        <v>3.8469203138512209E-2</v>
      </c>
      <c r="AC28">
        <v>3.2096395166382262E-2</v>
      </c>
      <c r="AD28">
        <v>5.0701909521290944E-2</v>
      </c>
      <c r="AE28">
        <v>5.8732802381180303E-2</v>
      </c>
      <c r="AF28">
        <v>8.2757603463026741E-2</v>
      </c>
      <c r="AG28">
        <v>1.4220173564151612E-2</v>
      </c>
      <c r="AH28">
        <v>2.7028324269193993E-2</v>
      </c>
      <c r="AI28">
        <v>2.9340173582756642E-2</v>
      </c>
      <c r="AJ28">
        <v>4.6693831080790393E-2</v>
      </c>
      <c r="AK28">
        <v>2.5493456020712027E-2</v>
      </c>
      <c r="AL28">
        <v>4.1844265226067767E-2</v>
      </c>
      <c r="AM28">
        <v>2.6451851241709363E-2</v>
      </c>
      <c r="AN28">
        <v>4.3059944270026462E-2</v>
      </c>
      <c r="AO28">
        <v>2.6451851241709363E-2</v>
      </c>
      <c r="AP28">
        <v>4.3059944270026462E-2</v>
      </c>
      <c r="AQ28">
        <v>7.4186838650892623E-2</v>
      </c>
      <c r="AR28">
        <v>0.10067736645664904</v>
      </c>
      <c r="AS28">
        <v>0.11969586925310205</v>
      </c>
      <c r="AT28">
        <v>0.15091507052105613</v>
      </c>
    </row>
    <row r="29" spans="1:46" x14ac:dyDescent="0.25">
      <c r="A29">
        <v>27</v>
      </c>
      <c r="B29" t="s">
        <v>28</v>
      </c>
      <c r="C29">
        <v>4.0589775502720811E-2</v>
      </c>
      <c r="D29">
        <v>5.7258737840868879E-2</v>
      </c>
      <c r="E29">
        <v>0.14872194889979801</v>
      </c>
      <c r="F29">
        <v>0.17572887791451197</v>
      </c>
      <c r="G29">
        <v>0.1738126800615275</v>
      </c>
      <c r="H29">
        <v>0.20247842397033755</v>
      </c>
      <c r="I29">
        <v>0.12723516690719502</v>
      </c>
      <c r="J29">
        <v>0.15265450176708528</v>
      </c>
      <c r="K29">
        <v>4.2062560237464124E-2</v>
      </c>
      <c r="L29">
        <v>5.8997578104969861E-2</v>
      </c>
      <c r="M29">
        <v>2.3968412134447233E-2</v>
      </c>
      <c r="N29">
        <v>2.4607587767043637E-2</v>
      </c>
      <c r="O29">
        <v>2.0703023169750721E-2</v>
      </c>
      <c r="P29">
        <v>3.2408707408363435E-2</v>
      </c>
      <c r="Q29">
        <v>1.3338021861304878E-2</v>
      </c>
      <c r="R29">
        <v>2.3040459203611086E-2</v>
      </c>
      <c r="S29">
        <v>1.5762306184209637E-2</v>
      </c>
      <c r="T29">
        <v>2.6174695190998909E-2</v>
      </c>
      <c r="U29">
        <v>4.4522819789278682E-2</v>
      </c>
      <c r="V29">
        <v>6.589535972639482E-2</v>
      </c>
      <c r="W29">
        <v>1.2714542322988864E-2</v>
      </c>
      <c r="X29">
        <v>2.2214366099240546E-2</v>
      </c>
      <c r="Y29">
        <v>7.0955613625522732E-3</v>
      </c>
      <c r="Z29">
        <v>1.4545521517898785E-2</v>
      </c>
      <c r="AA29">
        <v>4.2023185118883921E-2</v>
      </c>
      <c r="AB29">
        <v>5.7943702012731024E-2</v>
      </c>
      <c r="AC29">
        <v>3.2386185563025083E-2</v>
      </c>
      <c r="AD29">
        <v>4.66008255444057E-2</v>
      </c>
      <c r="AE29">
        <v>6.8478384166529613E-2</v>
      </c>
      <c r="AF29">
        <v>8.8134046528889565E-2</v>
      </c>
      <c r="AG29">
        <v>2.6668002244314946E-2</v>
      </c>
      <c r="AH29">
        <v>3.9731055440035745E-2</v>
      </c>
      <c r="AI29">
        <v>1.4839491438012621E-2</v>
      </c>
      <c r="AJ29">
        <v>2.4984823555715407E-2</v>
      </c>
      <c r="AK29">
        <v>9.7244949094993094E-3</v>
      </c>
      <c r="AL29">
        <v>1.8210898092326233E-2</v>
      </c>
      <c r="AM29">
        <v>2.2890745673332429E-2</v>
      </c>
      <c r="AN29">
        <v>3.5116322959663271E-2</v>
      </c>
      <c r="AO29">
        <v>3.270544271250217E-2</v>
      </c>
      <c r="AP29">
        <v>4.6980898371675739E-2</v>
      </c>
      <c r="AQ29">
        <v>3.8798190776018426E-2</v>
      </c>
      <c r="AR29">
        <v>5.4175408926435353E-2</v>
      </c>
      <c r="AS29">
        <v>7.1445980706064643E-2</v>
      </c>
      <c r="AT29">
        <v>9.1460393991038336E-2</v>
      </c>
    </row>
    <row r="30" spans="1:46" x14ac:dyDescent="0.25">
      <c r="A30">
        <v>28</v>
      </c>
      <c r="B30" t="s">
        <v>21</v>
      </c>
      <c r="C30">
        <v>3.168679215247009E-2</v>
      </c>
      <c r="D30">
        <v>4.6067737205982451E-2</v>
      </c>
      <c r="E30">
        <v>0.12770232499056333</v>
      </c>
      <c r="F30">
        <v>0.15363373521418544</v>
      </c>
      <c r="G30">
        <v>5.0439304061851729E-2</v>
      </c>
      <c r="H30">
        <v>6.7668817897549083E-2</v>
      </c>
      <c r="I30">
        <v>3.3675945560940695E-2</v>
      </c>
      <c r="J30">
        <v>4.813699219818679E-2</v>
      </c>
      <c r="K30">
        <v>1.9674852666778753E-2</v>
      </c>
      <c r="L30">
        <v>3.2771472236229116E-2</v>
      </c>
      <c r="M30">
        <v>1.7293300775982817E-2</v>
      </c>
      <c r="N30">
        <v>5.2343612642589021E-2</v>
      </c>
      <c r="O30">
        <v>1.4035753845365116E-2</v>
      </c>
      <c r="P30">
        <v>2.4372543362244148E-2</v>
      </c>
      <c r="Q30">
        <v>2.4083440452300712E-2</v>
      </c>
      <c r="R30">
        <v>3.6838400933121074E-2</v>
      </c>
      <c r="S30">
        <v>1.9706129322220489E-2</v>
      </c>
      <c r="T30">
        <v>3.7361342820394494E-2</v>
      </c>
      <c r="U30">
        <v>3.3983971460256196E-2</v>
      </c>
      <c r="V30">
        <v>4.8499688881075032E-2</v>
      </c>
      <c r="W30">
        <v>6.8977307187676487E-2</v>
      </c>
      <c r="X30">
        <v>8.9076258183104939E-2</v>
      </c>
      <c r="Y30">
        <v>2.1156292520238745E-2</v>
      </c>
      <c r="Z30">
        <v>3.3214295156630991E-2</v>
      </c>
      <c r="AA30">
        <v>3.7906012455782068E-2</v>
      </c>
      <c r="AB30">
        <v>5.3429853432392815E-2</v>
      </c>
      <c r="AC30">
        <v>2.446075798050024E-2</v>
      </c>
      <c r="AD30">
        <v>3.7042975275588641E-2</v>
      </c>
      <c r="AE30">
        <v>4.3639862698024029E-2</v>
      </c>
      <c r="AF30">
        <v>5.9823666840950529E-2</v>
      </c>
      <c r="AG30">
        <v>2.8884976167564056E-2</v>
      </c>
      <c r="AH30">
        <v>4.2409400224856952E-2</v>
      </c>
      <c r="AI30">
        <v>2.132678533276482E-2</v>
      </c>
      <c r="AJ30">
        <v>3.3183614281491081E-2</v>
      </c>
      <c r="AK30">
        <v>1.8219455975166967E-2</v>
      </c>
      <c r="AL30">
        <v>2.9297588457250057E-2</v>
      </c>
      <c r="AM30">
        <v>0.22215389966447183</v>
      </c>
      <c r="AN30">
        <v>0.25335141683614915</v>
      </c>
      <c r="AO30">
        <v>4.3639862698024029E-2</v>
      </c>
      <c r="AP30">
        <v>5.9823666840950529E-2</v>
      </c>
      <c r="AQ30">
        <v>6.1244681051130553E-2</v>
      </c>
      <c r="AR30">
        <v>7.998255005600885E-2</v>
      </c>
      <c r="AS30">
        <v>4.3639862698024029E-2</v>
      </c>
      <c r="AT30">
        <v>5.9823666840950529E-2</v>
      </c>
    </row>
    <row r="31" spans="1:46" x14ac:dyDescent="0.25">
      <c r="A31">
        <v>29</v>
      </c>
      <c r="B31" t="s">
        <v>0</v>
      </c>
      <c r="C31">
        <v>8.6525355913866425E-2</v>
      </c>
      <c r="D31">
        <v>0.10194651920428111</v>
      </c>
      <c r="E31">
        <v>4.4518713527726406E-2</v>
      </c>
      <c r="F31">
        <v>5.5416786877034996E-2</v>
      </c>
      <c r="G31">
        <v>6.0104135491019499E-2</v>
      </c>
      <c r="H31">
        <v>7.2560671178981351E-2</v>
      </c>
      <c r="I31">
        <v>2.6695568283113837E-2</v>
      </c>
      <c r="J31">
        <v>3.5359449053207093E-2</v>
      </c>
      <c r="K31">
        <v>2.6865425799190865E-2</v>
      </c>
      <c r="L31">
        <v>3.5557074850086856E-2</v>
      </c>
      <c r="M31">
        <v>2.0370147659640597E-2</v>
      </c>
      <c r="N31">
        <v>3.1678524599931701E-2</v>
      </c>
      <c r="O31">
        <v>1.4561361604496814E-2</v>
      </c>
      <c r="P31">
        <v>2.1107745269561939E-2</v>
      </c>
      <c r="Q31">
        <v>1.2503203635974673E-2</v>
      </c>
      <c r="R31">
        <v>1.8734841895999388E-2</v>
      </c>
      <c r="S31">
        <v>2.6983895533415004E-2</v>
      </c>
      <c r="T31">
        <v>3.5847816772838548E-2</v>
      </c>
      <c r="U31">
        <v>1.4979976844291159E-3</v>
      </c>
      <c r="V31">
        <v>4.047231807107976E-3</v>
      </c>
      <c r="W31">
        <v>3.8589917569436562E-2</v>
      </c>
      <c r="X31">
        <v>4.8804682450191428E-2</v>
      </c>
      <c r="Y31">
        <v>3.931279542603084E-2</v>
      </c>
      <c r="Z31">
        <v>5.0105327772253405E-2</v>
      </c>
      <c r="AA31">
        <v>6.0845626424668862E-2</v>
      </c>
      <c r="AB31">
        <v>7.3365474637230421E-2</v>
      </c>
      <c r="AC31">
        <v>1.792458250970784E-2</v>
      </c>
      <c r="AD31">
        <v>2.5444646664555592E-2</v>
      </c>
      <c r="AE31">
        <v>4.4053347440369803E-2</v>
      </c>
      <c r="AF31">
        <v>5.5300224852386948E-2</v>
      </c>
      <c r="AG31">
        <v>2.973684035066651E-2</v>
      </c>
      <c r="AH31">
        <v>3.8829712383214643E-2</v>
      </c>
      <c r="AI31">
        <v>3.9565722676925881E-2</v>
      </c>
      <c r="AJ31">
        <v>4.9902585159137036E-2</v>
      </c>
      <c r="AK31">
        <v>1.5535526380463025E-2</v>
      </c>
      <c r="AL31">
        <v>2.2331522877215626E-2</v>
      </c>
      <c r="AM31">
        <v>2.13818847227021E-2</v>
      </c>
      <c r="AN31">
        <v>2.9222205559084391E-2</v>
      </c>
      <c r="AO31">
        <v>2.4862914067802163E-2</v>
      </c>
      <c r="AP31">
        <v>3.3252754313085942E-2</v>
      </c>
      <c r="AQ31">
        <v>2.13818847227021E-2</v>
      </c>
      <c r="AR31">
        <v>2.9222205559084391E-2</v>
      </c>
      <c r="AS31">
        <v>2.6078317044177832E-2</v>
      </c>
      <c r="AT31">
        <v>3.4650073052696961E-2</v>
      </c>
    </row>
    <row r="32" spans="1:46" x14ac:dyDescent="0.25">
      <c r="A32">
        <v>30</v>
      </c>
      <c r="B32" t="s">
        <v>31</v>
      </c>
      <c r="C32">
        <v>2.2862809123575904E-2</v>
      </c>
      <c r="D32">
        <v>3.5875547452165923E-2</v>
      </c>
      <c r="E32">
        <v>7.1155165317512842E-3</v>
      </c>
      <c r="F32">
        <v>1.4586274342798577E-2</v>
      </c>
      <c r="G32">
        <v>6.4857754252320987E-2</v>
      </c>
      <c r="H32">
        <v>8.4062077258677426E-2</v>
      </c>
      <c r="I32">
        <v>8.4022531515992302E-2</v>
      </c>
      <c r="J32">
        <v>0.10545826729356222</v>
      </c>
      <c r="K32">
        <v>4.3316314532780856E-2</v>
      </c>
      <c r="L32">
        <v>5.9447886587737586E-2</v>
      </c>
      <c r="M32">
        <v>1.8158893719677195E-2</v>
      </c>
      <c r="N32">
        <v>3.0855540136255133E-2</v>
      </c>
      <c r="O32">
        <v>2.5771162859455771E-2</v>
      </c>
      <c r="P32">
        <v>3.8165194033874528E-2</v>
      </c>
      <c r="Q32">
        <v>2.2766651021189695E-2</v>
      </c>
      <c r="R32">
        <v>3.5210217385896914E-2</v>
      </c>
      <c r="S32">
        <v>2.0193265879392023E-2</v>
      </c>
      <c r="T32">
        <v>3.1340467279927009E-2</v>
      </c>
      <c r="U32">
        <v>2.7843333219580112E-2</v>
      </c>
      <c r="V32">
        <v>4.0662400954290412E-2</v>
      </c>
      <c r="W32">
        <v>2.4717031834518777E-2</v>
      </c>
      <c r="X32">
        <v>3.7611024454305642E-2</v>
      </c>
      <c r="Y32">
        <v>3.1276034151478477E-2</v>
      </c>
      <c r="Z32">
        <v>4.5555944845034224E-2</v>
      </c>
      <c r="AA32">
        <v>2.446075798050024E-2</v>
      </c>
      <c r="AB32">
        <v>3.7042975275588641E-2</v>
      </c>
      <c r="AC32">
        <v>1.4230066002833384E-2</v>
      </c>
      <c r="AD32">
        <v>2.4195564681568138E-2</v>
      </c>
      <c r="AE32">
        <v>4.2992871649937689E-2</v>
      </c>
      <c r="AF32">
        <v>5.9072001021270415E-2</v>
      </c>
      <c r="AG32">
        <v>4.5262147987114976E-2</v>
      </c>
      <c r="AH32">
        <v>6.2027969605274014E-2</v>
      </c>
      <c r="AI32">
        <v>2.2118596095391522E-2</v>
      </c>
      <c r="AJ32">
        <v>3.440787480101859E-2</v>
      </c>
      <c r="AK32">
        <v>3.1276034151478477E-2</v>
      </c>
      <c r="AL32">
        <v>4.5555944845034224E-2</v>
      </c>
      <c r="AM32">
        <v>3.7190174834541317E-2</v>
      </c>
      <c r="AN32">
        <v>5.2286779639641345E-2</v>
      </c>
      <c r="AO32">
        <v>0.10133593744295129</v>
      </c>
      <c r="AP32">
        <v>0.12450985169291362</v>
      </c>
      <c r="AQ32">
        <v>4.9806024605806735E-2</v>
      </c>
      <c r="AR32">
        <v>6.6944739764849825E-2</v>
      </c>
      <c r="AS32">
        <v>3.6868951339453608E-2</v>
      </c>
      <c r="AT32">
        <v>5.1908673952556939E-2</v>
      </c>
    </row>
    <row r="33" spans="1:46" x14ac:dyDescent="0.25">
      <c r="A33">
        <v>31</v>
      </c>
      <c r="B33" t="s">
        <v>32</v>
      </c>
      <c r="C33">
        <v>5.3986217274952807E-2</v>
      </c>
      <c r="D33">
        <v>7.2837734257360953E-2</v>
      </c>
      <c r="E33">
        <v>8.8465166721894056E-2</v>
      </c>
      <c r="F33">
        <v>0.11038500352618252</v>
      </c>
      <c r="G33">
        <v>6.7160950641252867E-2</v>
      </c>
      <c r="H33">
        <v>8.6654171389301538E-2</v>
      </c>
      <c r="I33">
        <v>0.16259384132091201</v>
      </c>
      <c r="J33">
        <v>0.19052936761508965</v>
      </c>
      <c r="K33">
        <v>3.4303969413592726E-2</v>
      </c>
      <c r="L33">
        <v>4.8879020587854205E-2</v>
      </c>
      <c r="M33">
        <v>1.615404613598475E-2</v>
      </c>
      <c r="N33">
        <v>3.148773681492123E-2</v>
      </c>
      <c r="O33">
        <v>1.9041679811080816E-2</v>
      </c>
      <c r="P33">
        <v>2.9912923341796627E-2</v>
      </c>
      <c r="Q33">
        <v>1.4790400871015713E-2</v>
      </c>
      <c r="R33">
        <v>2.514329057165321E-2</v>
      </c>
      <c r="S33">
        <v>1.0466787871979192E-2</v>
      </c>
      <c r="T33">
        <v>1.8882110810163E-2</v>
      </c>
      <c r="U33">
        <v>1.5866328507658393E-2</v>
      </c>
      <c r="V33">
        <v>2.5916723462791502E-2</v>
      </c>
      <c r="W33">
        <v>1.7941703581315235E-2</v>
      </c>
      <c r="X33">
        <v>2.9174242589782073E-2</v>
      </c>
      <c r="Y33">
        <v>2.4717031834518777E-2</v>
      </c>
      <c r="Z33">
        <v>3.7611024454305642E-2</v>
      </c>
      <c r="AA33">
        <v>2.0703023169750721E-2</v>
      </c>
      <c r="AB33">
        <v>3.2408707408363435E-2</v>
      </c>
      <c r="AC33">
        <v>2.3415766895981328E-2</v>
      </c>
      <c r="AD33">
        <v>3.6011498208289972E-2</v>
      </c>
      <c r="AE33">
        <v>1.7601681937956588E-2</v>
      </c>
      <c r="AF33">
        <v>2.8516687993629275E-2</v>
      </c>
      <c r="AG33">
        <v>2.1628789470383252E-2</v>
      </c>
      <c r="AH33">
        <v>3.4056405943944212E-2</v>
      </c>
      <c r="AI33">
        <v>4.3876626882274242E-2</v>
      </c>
      <c r="AJ33">
        <v>6.0756604213019205E-2</v>
      </c>
      <c r="AK33">
        <v>2.2442488471789312E-2</v>
      </c>
      <c r="AL33">
        <v>3.4809181285574531E-2</v>
      </c>
      <c r="AM33">
        <v>1.392601682751992E-2</v>
      </c>
      <c r="AN33">
        <v>2.3800270792278422E-2</v>
      </c>
      <c r="AO33">
        <v>3.0792248544946031E-2</v>
      </c>
      <c r="AP33">
        <v>4.4698111612588076E-2</v>
      </c>
      <c r="AQ33">
        <v>2.7617002704458073E-2</v>
      </c>
      <c r="AR33">
        <v>4.0880049339876878E-2</v>
      </c>
      <c r="AS33">
        <v>2.6036321566313778E-2</v>
      </c>
      <c r="AT33">
        <v>3.8964072636693103E-2</v>
      </c>
    </row>
    <row r="34" spans="1:46" x14ac:dyDescent="0.25">
      <c r="A34">
        <v>32</v>
      </c>
      <c r="B34" t="s">
        <v>13</v>
      </c>
      <c r="C34">
        <v>3.1227740624876134E-2</v>
      </c>
      <c r="D34">
        <v>5.0954649430398957E-2</v>
      </c>
      <c r="E34">
        <v>9.3410457904370359E-2</v>
      </c>
      <c r="F34">
        <v>0.12455220014135659</v>
      </c>
      <c r="G34">
        <v>8.3152497770477299E-2</v>
      </c>
      <c r="H34">
        <v>0.11188814601334596</v>
      </c>
      <c r="I34">
        <v>2.3322480798425166E-2</v>
      </c>
      <c r="J34">
        <v>3.7060706507963559E-2</v>
      </c>
      <c r="K34">
        <v>4.5358889203911186E-2</v>
      </c>
      <c r="L34">
        <v>6.4569622773026247E-2</v>
      </c>
      <c r="M34">
        <v>1.1482446991497159E-2</v>
      </c>
      <c r="N34">
        <v>3.3158597097274201E-2</v>
      </c>
      <c r="O34">
        <v>3.0867700627293417E-3</v>
      </c>
      <c r="P34">
        <v>9.3183749251233294E-3</v>
      </c>
      <c r="Q34">
        <v>2.5596208239963225E-2</v>
      </c>
      <c r="R34">
        <v>3.9893653938882556E-2</v>
      </c>
      <c r="S34">
        <v>1.9563833585560349E-2</v>
      </c>
      <c r="T34">
        <v>3.2308199389712189E-2</v>
      </c>
      <c r="U34">
        <v>3.09459782047872E-2</v>
      </c>
      <c r="V34">
        <v>4.6459424277319195E-2</v>
      </c>
      <c r="W34">
        <v>3.2540058912425618E-2</v>
      </c>
      <c r="X34">
        <v>4.8407567616449487E-2</v>
      </c>
      <c r="Y34">
        <v>2.3700543539117241E-2</v>
      </c>
      <c r="Z34">
        <v>3.753375702549766E-2</v>
      </c>
      <c r="AA34">
        <v>3.4412881129532856E-2</v>
      </c>
      <c r="AB34">
        <v>5.0652493593232872E-2</v>
      </c>
      <c r="AC34">
        <v>1.8817394766579516E-2</v>
      </c>
      <c r="AD34">
        <v>3.1352401527139806E-2</v>
      </c>
      <c r="AE34">
        <v>1.2202991412740729E-2</v>
      </c>
      <c r="AF34">
        <v>2.2646521511810236E-2</v>
      </c>
      <c r="AG34">
        <v>2.3322480798425166E-2</v>
      </c>
      <c r="AH34">
        <v>3.7060706507963559E-2</v>
      </c>
      <c r="AI34">
        <v>3.1714683204116655E-2</v>
      </c>
      <c r="AJ34">
        <v>4.7392936333757074E-2</v>
      </c>
      <c r="AK34">
        <v>1.7701461690974245E-2</v>
      </c>
      <c r="AL34">
        <v>2.9914974948162643E-2</v>
      </c>
      <c r="AM34">
        <v>1.2111838182034413E-2</v>
      </c>
      <c r="AN34">
        <v>2.1418375853140548E-2</v>
      </c>
      <c r="AO34">
        <v>2.4457760632460572E-2</v>
      </c>
      <c r="AP34">
        <v>3.847876547459772E-2</v>
      </c>
      <c r="AQ34">
        <v>3.1330202876325507E-2</v>
      </c>
      <c r="AR34">
        <v>4.6926308211575396E-2</v>
      </c>
      <c r="AS34">
        <v>3.3983971460256196E-2</v>
      </c>
      <c r="AT34">
        <v>4.8499688881075032E-2</v>
      </c>
    </row>
    <row r="35" spans="1:46" x14ac:dyDescent="0.25">
      <c r="A35">
        <v>33</v>
      </c>
      <c r="B35" t="s">
        <v>18</v>
      </c>
      <c r="C35">
        <v>3.8168018652790681E-2</v>
      </c>
      <c r="D35">
        <v>5.3438954839736375E-2</v>
      </c>
      <c r="E35">
        <v>4.3007983822767673E-2</v>
      </c>
      <c r="F35">
        <v>5.9092589820344266E-2</v>
      </c>
      <c r="G35">
        <v>4.9806024605806735E-2</v>
      </c>
      <c r="H35">
        <v>6.6944739764849825E-2</v>
      </c>
      <c r="I35">
        <v>7.0605157597818782E-2</v>
      </c>
      <c r="J35">
        <v>8.7593276252178831E-2</v>
      </c>
      <c r="K35">
        <v>4.8429205523086431E-2</v>
      </c>
      <c r="L35">
        <v>6.3464063231933321E-2</v>
      </c>
      <c r="M35">
        <v>3.4596756946418825E-2</v>
      </c>
      <c r="N35">
        <v>5.3327030838977385E-2</v>
      </c>
      <c r="O35">
        <v>1.3417301280347993E-2</v>
      </c>
      <c r="P35">
        <v>2.1607712967754766E-2</v>
      </c>
      <c r="Q35">
        <v>3.436946735245288E-2</v>
      </c>
      <c r="R35">
        <v>4.6409916107913007E-2</v>
      </c>
      <c r="S35">
        <v>3.5424924095554387E-2</v>
      </c>
      <c r="T35">
        <v>4.833551219167731E-2</v>
      </c>
      <c r="U35">
        <v>9.093857077439485E-2</v>
      </c>
      <c r="V35">
        <v>0.10933469277531627</v>
      </c>
      <c r="W35">
        <v>9.9525991761323707E-2</v>
      </c>
      <c r="X35">
        <v>0.11864461620810685</v>
      </c>
      <c r="Y35">
        <v>3.8241257753498188E-2</v>
      </c>
      <c r="Z35">
        <v>5.0863529676149377E-2</v>
      </c>
      <c r="AA35">
        <v>3.7328793785509642E-2</v>
      </c>
      <c r="AB35">
        <v>4.9817075395419241E-2</v>
      </c>
      <c r="AC35">
        <v>0.17009327257630064</v>
      </c>
      <c r="AD35">
        <v>0.19374935248810454</v>
      </c>
      <c r="AE35">
        <v>6.4062125356876901E-2</v>
      </c>
      <c r="AF35">
        <v>7.9892326615743192E-2</v>
      </c>
      <c r="AG35">
        <v>2.7356682466147687E-2</v>
      </c>
      <c r="AH35">
        <v>3.8241069328411426E-2</v>
      </c>
      <c r="AI35">
        <v>1.0595299369769424E-2</v>
      </c>
      <c r="AJ35">
        <v>1.7782747633616647E-2</v>
      </c>
      <c r="AK35">
        <v>1.8873628540309325E-2</v>
      </c>
      <c r="AL35">
        <v>2.8114338622037605E-2</v>
      </c>
      <c r="AM35">
        <v>3.4824106869051914E-2</v>
      </c>
      <c r="AN35">
        <v>4.6934736086254647E-2</v>
      </c>
      <c r="AO35">
        <v>5.6408523896827323E-2</v>
      </c>
      <c r="AP35">
        <v>7.1384872538260424E-2</v>
      </c>
      <c r="AQ35">
        <v>5.9187962886574776E-2</v>
      </c>
      <c r="AR35">
        <v>7.4482181423984439E-2</v>
      </c>
      <c r="AS35">
        <v>4.878952577126984E-2</v>
      </c>
      <c r="AT35">
        <v>6.2842810907058344E-2</v>
      </c>
    </row>
    <row r="36" spans="1:46" x14ac:dyDescent="0.25">
      <c r="A36">
        <v>34</v>
      </c>
      <c r="B36" t="s">
        <v>1</v>
      </c>
      <c r="C36">
        <v>6.8834490918411498E-2</v>
      </c>
      <c r="D36">
        <v>8.9324368822034095E-2</v>
      </c>
      <c r="E36">
        <v>3.5926857003474172E-2</v>
      </c>
      <c r="F36">
        <v>5.0259846736664615E-2</v>
      </c>
      <c r="G36">
        <v>4.2589900693957065E-2</v>
      </c>
      <c r="H36">
        <v>5.8032760806448258E-2</v>
      </c>
      <c r="I36">
        <v>5.1629176657961781E-2</v>
      </c>
      <c r="J36">
        <v>6.8405901351462295E-2</v>
      </c>
      <c r="K36">
        <v>8.402788624208507E-2</v>
      </c>
      <c r="L36">
        <v>0.10470985238662389</v>
      </c>
      <c r="M36">
        <v>2.2826157757557832E-2</v>
      </c>
      <c r="N36">
        <v>3.8409339327474257E-2</v>
      </c>
      <c r="O36">
        <v>1.8133116698665144E-2</v>
      </c>
      <c r="P36">
        <v>2.8581567670944774E-2</v>
      </c>
      <c r="Q36">
        <v>1.374315296355535E-2</v>
      </c>
      <c r="R36">
        <v>2.3371712510603104E-2</v>
      </c>
      <c r="S36">
        <v>1.825501702391194E-2</v>
      </c>
      <c r="T36">
        <v>2.9569047496849521E-2</v>
      </c>
      <c r="U36">
        <v>2.3707638331843549E-2</v>
      </c>
      <c r="V36">
        <v>3.5659336425489796E-2</v>
      </c>
      <c r="W36">
        <v>1.7580064823933157E-2</v>
      </c>
      <c r="X36">
        <v>2.8078719538331631E-2</v>
      </c>
      <c r="Y36">
        <v>6.573168907624995E-3</v>
      </c>
      <c r="Z36">
        <v>1.3647336399046694E-2</v>
      </c>
      <c r="AA36">
        <v>1.1022668353328277E-2</v>
      </c>
      <c r="AB36">
        <v>1.9622223379131887E-2</v>
      </c>
      <c r="AC36">
        <v>1.5144844396790945E-2</v>
      </c>
      <c r="AD36">
        <v>2.5378811905913401E-2</v>
      </c>
      <c r="AE36">
        <v>3.0792248544946031E-2</v>
      </c>
      <c r="AF36">
        <v>4.4698111612588076E-2</v>
      </c>
      <c r="AG36">
        <v>1.2147479642216021E-2</v>
      </c>
      <c r="AH36">
        <v>2.1108545588471306E-2</v>
      </c>
      <c r="AI36">
        <v>1.9901876407201226E-2</v>
      </c>
      <c r="AJ36">
        <v>3.0979085534815876E-2</v>
      </c>
      <c r="AK36">
        <v>1.8158893719677195E-2</v>
      </c>
      <c r="AL36">
        <v>2.8805436473910873E-2</v>
      </c>
      <c r="AM36">
        <v>2.2239530589324815E-2</v>
      </c>
      <c r="AN36">
        <v>3.3863596145123465E-2</v>
      </c>
      <c r="AO36">
        <v>2.3225773056829255E-2</v>
      </c>
      <c r="AP36">
        <v>3.4860218793996367E-2</v>
      </c>
      <c r="AQ36">
        <v>1.8448727932355413E-2</v>
      </c>
      <c r="AR36">
        <v>2.9168374792737262E-2</v>
      </c>
      <c r="AS36">
        <v>1.9901876407201226E-2</v>
      </c>
      <c r="AT36">
        <v>3.0979085534815876E-2</v>
      </c>
    </row>
    <row r="37" spans="1:46" x14ac:dyDescent="0.25">
      <c r="A37">
        <v>35</v>
      </c>
      <c r="B37" t="s">
        <v>37</v>
      </c>
      <c r="C37">
        <v>2.4736102071100538E-2</v>
      </c>
      <c r="D37">
        <v>3.9984731065346502E-2</v>
      </c>
      <c r="E37">
        <v>4.4000579815456284E-2</v>
      </c>
      <c r="F37">
        <v>6.0578366208412504E-2</v>
      </c>
      <c r="G37">
        <v>4.1287537447270158E-2</v>
      </c>
      <c r="H37">
        <v>5.7407623210603442E-2</v>
      </c>
      <c r="I37">
        <v>9.615270119906022E-2</v>
      </c>
      <c r="J37">
        <v>0.11926909012847042</v>
      </c>
      <c r="K37">
        <v>3.4202021383852088E-2</v>
      </c>
      <c r="L37">
        <v>4.9035982417106272E-2</v>
      </c>
      <c r="M37">
        <v>3.2397563360701181E-2</v>
      </c>
      <c r="N37">
        <v>4.66008255444057E-2</v>
      </c>
      <c r="O37">
        <v>2.3832060512975258E-2</v>
      </c>
      <c r="P37">
        <v>3.6273007371499966E-2</v>
      </c>
      <c r="Q37">
        <v>6.2894482434461677E-2</v>
      </c>
      <c r="R37">
        <v>8.2622259618890914E-2</v>
      </c>
      <c r="S37">
        <v>3.4699745082761991E-3</v>
      </c>
      <c r="T37">
        <v>9.0786124867182627E-3</v>
      </c>
      <c r="U37">
        <v>3.6881907037782442E-2</v>
      </c>
      <c r="V37">
        <v>5.1926771543345795E-2</v>
      </c>
      <c r="W37">
        <v>2.5702474202957216E-2</v>
      </c>
      <c r="X37">
        <v>3.8301908474328017E-2</v>
      </c>
      <c r="Y37">
        <v>1.58046871711525E-2</v>
      </c>
      <c r="Z37">
        <v>2.6024448924991783E-2</v>
      </c>
      <c r="AA37">
        <v>2.6662173064063405E-2</v>
      </c>
      <c r="AB37">
        <v>3.9476001633798052E-2</v>
      </c>
      <c r="AC37">
        <v>3.3426573431108574E-2</v>
      </c>
      <c r="AD37">
        <v>4.7567040406225836E-2</v>
      </c>
      <c r="AE37">
        <v>3.1574377151992412E-2</v>
      </c>
      <c r="AF37">
        <v>4.5367756704211559E-2</v>
      </c>
      <c r="AG37">
        <v>1.8187553707880961E-2</v>
      </c>
      <c r="AH37">
        <v>2.9043616590220589E-2</v>
      </c>
      <c r="AI37">
        <v>1.9086272971341328E-2</v>
      </c>
      <c r="AJ37">
        <v>3.0170655060322793E-2</v>
      </c>
      <c r="AK37">
        <v>3.3426573431108574E-2</v>
      </c>
      <c r="AL37">
        <v>4.7567040406225836E-2</v>
      </c>
      <c r="AM37">
        <v>2.4222994758662571E-2</v>
      </c>
      <c r="AN37">
        <v>3.6513191203583317E-2</v>
      </c>
      <c r="AO37">
        <v>4.2754812255365648E-2</v>
      </c>
      <c r="AP37">
        <v>5.8496176469062577E-2</v>
      </c>
      <c r="AQ37">
        <v>4.2245769890744259E-2</v>
      </c>
      <c r="AR37">
        <v>5.8517610666519504E-2</v>
      </c>
      <c r="AS37">
        <v>4.4318924085060538E-2</v>
      </c>
      <c r="AT37">
        <v>6.0308290815176635E-2</v>
      </c>
    </row>
    <row r="38" spans="1:46" x14ac:dyDescent="0.25">
      <c r="A38">
        <v>36</v>
      </c>
      <c r="B38" t="s">
        <v>20</v>
      </c>
      <c r="C38">
        <v>4.6574956178320581E-2</v>
      </c>
      <c r="D38">
        <v>7.3021956893641549E-2</v>
      </c>
      <c r="E38">
        <v>3.1680362916404921E-2</v>
      </c>
      <c r="F38">
        <v>5.5268315523235412E-2</v>
      </c>
      <c r="G38">
        <v>2.555964502854666E-2</v>
      </c>
      <c r="H38">
        <v>4.6138579837550653E-2</v>
      </c>
      <c r="I38">
        <v>4.150432801919892E-2</v>
      </c>
      <c r="J38">
        <v>5.8619007929637812E-2</v>
      </c>
      <c r="K38">
        <v>3.035257197776315E-2</v>
      </c>
      <c r="L38">
        <v>4.6116550492398267E-2</v>
      </c>
      <c r="M38">
        <v>2.5645198562452624E-2</v>
      </c>
      <c r="N38">
        <v>3.9327523829368105E-2</v>
      </c>
      <c r="O38">
        <v>1.3236475204520384E-2</v>
      </c>
      <c r="P38">
        <v>2.3542555230794737E-2</v>
      </c>
      <c r="Q38">
        <v>2.1104699413270554E-2</v>
      </c>
      <c r="R38">
        <v>3.3672018529427361E-2</v>
      </c>
      <c r="S38">
        <v>2.0846351503210625E-2</v>
      </c>
      <c r="T38">
        <v>3.4269187888405717E-2</v>
      </c>
      <c r="U38">
        <v>2.0411048207390772E-2</v>
      </c>
      <c r="V38">
        <v>3.2799411871423767E-2</v>
      </c>
      <c r="W38">
        <v>5.8410173865069574E-2</v>
      </c>
      <c r="X38">
        <v>7.7917969310181689E-2</v>
      </c>
      <c r="Y38">
        <v>1.9718859290275309E-2</v>
      </c>
      <c r="Z38">
        <v>3.192534148061632E-2</v>
      </c>
      <c r="AA38">
        <v>2.1799751338679063E-2</v>
      </c>
      <c r="AB38">
        <v>3.4543223146506818E-2</v>
      </c>
      <c r="AC38">
        <v>2.3543142904855419E-2</v>
      </c>
      <c r="AD38">
        <v>3.6715467843267624E-2</v>
      </c>
      <c r="AE38">
        <v>4.1669311094240824E-2</v>
      </c>
      <c r="AF38">
        <v>5.8528564266716265E-2</v>
      </c>
      <c r="AG38">
        <v>1.3905314130861891E-2</v>
      </c>
      <c r="AH38">
        <v>2.4425598522504477E-2</v>
      </c>
      <c r="AI38">
        <v>2.5645198562452624E-2</v>
      </c>
      <c r="AJ38">
        <v>3.9312167626017525E-2</v>
      </c>
      <c r="AK38">
        <v>2.1799751338679063E-2</v>
      </c>
      <c r="AL38">
        <v>3.4543223146506818E-2</v>
      </c>
      <c r="AM38">
        <v>3.9511590860083018E-2</v>
      </c>
      <c r="AN38">
        <v>5.5987559957565214E-2</v>
      </c>
      <c r="AO38">
        <v>2.846303914993582E-2</v>
      </c>
      <c r="AP38">
        <v>4.2759323493441581E-2</v>
      </c>
      <c r="AQ38">
        <v>3.165125708476553E-2</v>
      </c>
      <c r="AR38">
        <v>4.6619215258021596E-2</v>
      </c>
      <c r="AS38">
        <v>3.3073773069260577E-2</v>
      </c>
      <c r="AT38">
        <v>4.8329189415165286E-2</v>
      </c>
    </row>
    <row r="39" spans="1:46" x14ac:dyDescent="0.25">
      <c r="A39">
        <v>37</v>
      </c>
      <c r="B39" t="s">
        <v>66</v>
      </c>
      <c r="C39" t="s">
        <v>100</v>
      </c>
      <c r="D39" t="s">
        <v>100</v>
      </c>
      <c r="E39" t="s">
        <v>100</v>
      </c>
      <c r="F39" t="s">
        <v>100</v>
      </c>
      <c r="G39" t="s">
        <v>100</v>
      </c>
      <c r="H39" t="s">
        <v>100</v>
      </c>
      <c r="I39">
        <v>2.4715191560568027E-2</v>
      </c>
      <c r="J39">
        <v>3.3083324784120682E-2</v>
      </c>
      <c r="K39">
        <v>0.1256851852759161</v>
      </c>
      <c r="L39">
        <v>0.14275424081626897</v>
      </c>
      <c r="M39">
        <v>4.0548460258797984E-2</v>
      </c>
      <c r="N39">
        <v>4.9768443417350761E-2</v>
      </c>
      <c r="O39">
        <v>3.9110488420579993E-2</v>
      </c>
      <c r="P39">
        <v>4.9777132103717925E-2</v>
      </c>
      <c r="Q39">
        <v>3.8279290508462287E-2</v>
      </c>
      <c r="R39">
        <v>4.8842960998703555E-2</v>
      </c>
      <c r="S39">
        <v>1.5691602482640316E-2</v>
      </c>
      <c r="T39">
        <v>2.2778981249483965E-2</v>
      </c>
      <c r="U39">
        <v>1.5944038913413887E-2</v>
      </c>
      <c r="V39">
        <v>2.3224671843760092E-2</v>
      </c>
      <c r="W39">
        <v>5.6797412621892994E-2</v>
      </c>
      <c r="X39">
        <v>6.9639356455248547E-2</v>
      </c>
      <c r="Y39">
        <v>2.0863309320995449E-2</v>
      </c>
      <c r="Z39">
        <v>2.9240205482684023E-2</v>
      </c>
      <c r="AA39">
        <v>1.4051201789269628E-2</v>
      </c>
      <c r="AB39">
        <v>2.0549933598670078E-2</v>
      </c>
      <c r="AC39">
        <v>1.7325496298776086E-2</v>
      </c>
      <c r="AD39">
        <v>2.4460645736407716E-2</v>
      </c>
      <c r="AE39">
        <v>1.2869211474438303E-2</v>
      </c>
      <c r="AF39">
        <v>1.9119190054266877E-2</v>
      </c>
      <c r="AG39">
        <v>1.1606161910269809E-2</v>
      </c>
      <c r="AH39">
        <v>1.7320061500017303E-2</v>
      </c>
      <c r="AI39">
        <v>1.3242463126766243E-2</v>
      </c>
      <c r="AJ39">
        <v>1.9301568860041196E-2</v>
      </c>
      <c r="AK39">
        <v>1.1334534236819788E-2</v>
      </c>
      <c r="AL39">
        <v>1.6988720462365881E-2</v>
      </c>
      <c r="AM39">
        <v>2.3952847974257705E-2</v>
      </c>
      <c r="AN39">
        <v>3.2203278783845102E-2</v>
      </c>
      <c r="AO39">
        <v>1.9617498582919682E-2</v>
      </c>
      <c r="AP39">
        <v>2.6560964550361055E-2</v>
      </c>
      <c r="AQ39">
        <v>3.2117413870218166E-2</v>
      </c>
      <c r="AR39">
        <v>4.0859306561967568E-2</v>
      </c>
      <c r="AS39">
        <v>2.6515626773483118E-2</v>
      </c>
      <c r="AT39">
        <v>3.4532471322775926E-2</v>
      </c>
    </row>
    <row r="40" spans="1:46" x14ac:dyDescent="0.25">
      <c r="A40">
        <v>38</v>
      </c>
      <c r="B40" t="s">
        <v>19</v>
      </c>
      <c r="C40">
        <v>3.7140413888374586E-2</v>
      </c>
      <c r="D40">
        <v>4.7869464055258604E-2</v>
      </c>
      <c r="E40">
        <v>2.5496202645369857E-2</v>
      </c>
      <c r="F40">
        <v>3.4389793926052015E-2</v>
      </c>
      <c r="G40">
        <v>3.0417388747163879E-2</v>
      </c>
      <c r="H40">
        <v>3.9765155067273183E-2</v>
      </c>
      <c r="I40">
        <v>3.7952235396018906E-2</v>
      </c>
      <c r="J40">
        <v>4.8856080981948047E-2</v>
      </c>
      <c r="K40">
        <v>3.2042851853317678E-2</v>
      </c>
      <c r="L40">
        <v>4.2631082711138357E-2</v>
      </c>
      <c r="M40">
        <v>1.6965894357983499E-2</v>
      </c>
      <c r="N40">
        <v>2.6701329772288451E-2</v>
      </c>
      <c r="O40">
        <v>1.134472959163948E-2</v>
      </c>
      <c r="P40">
        <v>1.7368542718371405E-2</v>
      </c>
      <c r="Q40">
        <v>3.3844443875320311E-2</v>
      </c>
      <c r="R40">
        <v>4.3842397178207815E-2</v>
      </c>
      <c r="S40">
        <v>2.0821397568777125E-2</v>
      </c>
      <c r="T40">
        <v>2.8863467555418576E-2</v>
      </c>
      <c r="U40">
        <v>4.3556854257635044E-2</v>
      </c>
      <c r="V40">
        <v>5.474701275987004E-2</v>
      </c>
      <c r="W40">
        <v>3.0458549386661257E-2</v>
      </c>
      <c r="X40">
        <v>4.0087031127636785E-2</v>
      </c>
      <c r="Y40">
        <v>2.9450184756358046E-2</v>
      </c>
      <c r="Z40">
        <v>3.8932706017217322E-2</v>
      </c>
      <c r="AA40">
        <v>3.1113326394538777E-2</v>
      </c>
      <c r="AB40">
        <v>4.0832159590799E-2</v>
      </c>
      <c r="AC40">
        <v>6.0850251608887726E-2</v>
      </c>
      <c r="AD40">
        <v>7.3593805482852104E-2</v>
      </c>
      <c r="AE40">
        <v>3.6790688232643559E-2</v>
      </c>
      <c r="AF40">
        <v>4.6976759157295267E-2</v>
      </c>
      <c r="AG40">
        <v>1.6646882801204289E-2</v>
      </c>
      <c r="AH40">
        <v>2.3923121155191351E-2</v>
      </c>
      <c r="AI40">
        <v>1.792458250970784E-2</v>
      </c>
      <c r="AJ40">
        <v>2.5444646664555592E-2</v>
      </c>
      <c r="AK40">
        <v>2.0814094659972197E-2</v>
      </c>
      <c r="AL40">
        <v>2.8853385612791271E-2</v>
      </c>
      <c r="AM40">
        <v>2.2432765567635651E-2</v>
      </c>
      <c r="AN40">
        <v>3.0590838787699748E-2</v>
      </c>
      <c r="AO40">
        <v>5.0356594105307885E-2</v>
      </c>
      <c r="AP40">
        <v>6.2293243542040022E-2</v>
      </c>
      <c r="AQ40">
        <v>2.4693244767005917E-2</v>
      </c>
      <c r="AR40">
        <v>3.3371895175963506E-2</v>
      </c>
      <c r="AS40">
        <v>3.1319058401910446E-2</v>
      </c>
      <c r="AT40">
        <v>4.0313200719472642E-2</v>
      </c>
    </row>
    <row r="41" spans="1:46" x14ac:dyDescent="0.25">
      <c r="A41">
        <v>39</v>
      </c>
      <c r="B41" t="s">
        <v>26</v>
      </c>
      <c r="C41">
        <v>0.11043169002348147</v>
      </c>
      <c r="D41">
        <v>0.12840007592700819</v>
      </c>
      <c r="E41">
        <v>0.17240200364994615</v>
      </c>
      <c r="F41">
        <v>0.19172816260726544</v>
      </c>
      <c r="G41">
        <v>0.15198196299076863</v>
      </c>
      <c r="H41">
        <v>0.17039738337764654</v>
      </c>
      <c r="I41">
        <v>5.2772924700858946E-2</v>
      </c>
      <c r="J41">
        <v>6.4532134057117663E-2</v>
      </c>
      <c r="K41">
        <v>0.19489630507408673</v>
      </c>
      <c r="L41">
        <v>0.21708688651338015</v>
      </c>
      <c r="M41">
        <v>1.110679641462046E-2</v>
      </c>
      <c r="N41">
        <v>2.4802367932229452E-2</v>
      </c>
      <c r="O41">
        <v>1.9574570419511782E-2</v>
      </c>
      <c r="P41">
        <v>2.7110433205791096E-2</v>
      </c>
      <c r="Q41">
        <v>1.7334006097944058E-2</v>
      </c>
      <c r="R41">
        <v>2.4472616400180391E-2</v>
      </c>
      <c r="S41">
        <v>1.3459558154151251E-2</v>
      </c>
      <c r="T41">
        <v>1.9835210653932123E-2</v>
      </c>
      <c r="U41">
        <v>3.2491474182683347E-2</v>
      </c>
      <c r="V41">
        <v>4.1953698602539391E-2</v>
      </c>
      <c r="W41">
        <v>2.0932864557654973E-2</v>
      </c>
      <c r="X41">
        <v>2.8699558976436057E-2</v>
      </c>
      <c r="Y41">
        <v>1.0085502919607348E-2</v>
      </c>
      <c r="Z41">
        <v>1.5697641157323194E-2</v>
      </c>
      <c r="AA41">
        <v>3.2184989412463963E-2</v>
      </c>
      <c r="AB41">
        <v>4.160700343407564E-2</v>
      </c>
      <c r="AC41">
        <v>2.2741533678303272E-2</v>
      </c>
      <c r="AD41">
        <v>3.0801870407795362E-2</v>
      </c>
      <c r="AE41">
        <v>1.4644070054296989E-2</v>
      </c>
      <c r="AF41">
        <v>2.1263431291240642E-2</v>
      </c>
      <c r="AG41">
        <v>3.8332222367370494E-2</v>
      </c>
      <c r="AH41">
        <v>4.8523366743002505E-2</v>
      </c>
      <c r="AI41">
        <v>2.2590296196015831E-2</v>
      </c>
      <c r="AJ41">
        <v>3.0626517511447182E-2</v>
      </c>
      <c r="AK41">
        <v>3.1266142976033674E-2</v>
      </c>
      <c r="AL41">
        <v>4.0566309958522395E-2</v>
      </c>
      <c r="AM41">
        <v>3.9257231475221914E-2</v>
      </c>
      <c r="AN41">
        <v>4.9557896693089964E-2</v>
      </c>
      <c r="AO41">
        <v>2.3346881103764362E-2</v>
      </c>
      <c r="AP41">
        <v>3.1502884395306796E-2</v>
      </c>
      <c r="AQ41">
        <v>2.4862914067802163E-2</v>
      </c>
      <c r="AR41">
        <v>3.3252754313085942E-2</v>
      </c>
      <c r="AS41">
        <v>4.9784445814446805E-2</v>
      </c>
      <c r="AT41">
        <v>6.1238787061729472E-2</v>
      </c>
    </row>
    <row r="42" spans="1:46" x14ac:dyDescent="0.25">
      <c r="A42">
        <v>40</v>
      </c>
      <c r="B42" t="s">
        <v>33</v>
      </c>
      <c r="C42">
        <v>6.9106676074943807E-2</v>
      </c>
      <c r="D42">
        <v>9.0074466736767222E-2</v>
      </c>
      <c r="E42">
        <v>0.11290864016808551</v>
      </c>
      <c r="F42">
        <v>0.13715143813710717</v>
      </c>
      <c r="G42">
        <v>7.8056305572156578E-2</v>
      </c>
      <c r="H42">
        <v>9.8836609222254235E-2</v>
      </c>
      <c r="I42">
        <v>5.9975000102205765E-2</v>
      </c>
      <c r="J42">
        <v>7.8551797167883741E-2</v>
      </c>
      <c r="K42">
        <v>3.9271928911828596E-2</v>
      </c>
      <c r="L42">
        <v>5.476268637279913E-2</v>
      </c>
      <c r="M42">
        <v>2.1946535507376203E-2</v>
      </c>
      <c r="N42">
        <v>3.5900202286338279E-2</v>
      </c>
      <c r="O42">
        <v>2.1989752948826369E-2</v>
      </c>
      <c r="P42">
        <v>3.3569405641685646E-2</v>
      </c>
      <c r="Q42">
        <v>9.1452882234430183E-2</v>
      </c>
      <c r="R42">
        <v>0.11411080486394343</v>
      </c>
      <c r="S42">
        <v>1.0746260195166682E-2</v>
      </c>
      <c r="T42">
        <v>1.9255638187833712E-2</v>
      </c>
      <c r="U42">
        <v>1.1584083785265422E-2</v>
      </c>
      <c r="V42">
        <v>2.0366376344548853E-2</v>
      </c>
      <c r="W42">
        <v>4.7950778583009571E-2</v>
      </c>
      <c r="X42">
        <v>6.5140880887301078E-2</v>
      </c>
      <c r="Y42">
        <v>7.9580120086738468E-3</v>
      </c>
      <c r="Z42">
        <v>1.5933966830937729E-2</v>
      </c>
      <c r="AA42">
        <v>1.2111838182034413E-2</v>
      </c>
      <c r="AB42">
        <v>2.1418375853140548E-2</v>
      </c>
      <c r="AC42">
        <v>1.6063334875733668E-2</v>
      </c>
      <c r="AD42">
        <v>2.6558342311429284E-2</v>
      </c>
      <c r="AE42">
        <v>1.5144844396790945E-2</v>
      </c>
      <c r="AF42">
        <v>2.5378811905913401E-2</v>
      </c>
      <c r="AG42">
        <v>1.4999354476580542E-2</v>
      </c>
      <c r="AH42">
        <v>2.5624741114875782E-2</v>
      </c>
      <c r="AI42">
        <v>2.8384969793245878E-2</v>
      </c>
      <c r="AJ42">
        <v>4.2361209544485523E-2</v>
      </c>
      <c r="AK42">
        <v>1.825501702391194E-2</v>
      </c>
      <c r="AL42">
        <v>2.9569047496849521E-2</v>
      </c>
      <c r="AM42">
        <v>2.0703023169750721E-2</v>
      </c>
      <c r="AN42">
        <v>3.2408707408363435E-2</v>
      </c>
      <c r="AO42">
        <v>1.8219455975166967E-2</v>
      </c>
      <c r="AP42">
        <v>2.9297588457250057E-2</v>
      </c>
      <c r="AQ42">
        <v>9.1343993354656428E-3</v>
      </c>
      <c r="AR42">
        <v>1.740227397717109E-2</v>
      </c>
      <c r="AS42">
        <v>1.392601682751992E-2</v>
      </c>
      <c r="AT42">
        <v>2.3800270792278422E-2</v>
      </c>
    </row>
    <row r="43" spans="1:46" x14ac:dyDescent="0.25">
      <c r="A43">
        <v>41</v>
      </c>
      <c r="B43" t="s">
        <v>6</v>
      </c>
      <c r="C43">
        <v>7.5142190233221759E-2</v>
      </c>
      <c r="D43">
        <v>8.448553547538773E-2</v>
      </c>
      <c r="E43">
        <v>0.12362510477764389</v>
      </c>
      <c r="F43">
        <v>0.13482718113142067</v>
      </c>
      <c r="G43">
        <v>0.33467527173983402</v>
      </c>
      <c r="H43">
        <v>0.35052632626104308</v>
      </c>
      <c r="I43">
        <v>6.3467915539511754E-2</v>
      </c>
      <c r="J43">
        <v>7.1852887368439977E-2</v>
      </c>
      <c r="K43">
        <v>5.1784954930957409E-2</v>
      </c>
      <c r="L43">
        <v>5.9499633713036459E-2</v>
      </c>
      <c r="M43">
        <v>3.6189949957375032E-2</v>
      </c>
      <c r="N43">
        <v>4.9240657040661162E-2</v>
      </c>
      <c r="O43">
        <v>7.0864765074070607E-2</v>
      </c>
      <c r="P43">
        <v>8.0222333408694224E-2</v>
      </c>
      <c r="Q43">
        <v>1.5331462364387463E-2</v>
      </c>
      <c r="R43">
        <v>1.9738379125890493E-2</v>
      </c>
      <c r="S43">
        <v>3.9670456448758475E-2</v>
      </c>
      <c r="T43">
        <v>4.6445545997180648E-2</v>
      </c>
      <c r="U43">
        <v>2.4232816907508458E-2</v>
      </c>
      <c r="V43">
        <v>2.9740339149135875E-2</v>
      </c>
      <c r="W43">
        <v>2.3748203197824835E-2</v>
      </c>
      <c r="X43">
        <v>2.9097725207239522E-2</v>
      </c>
      <c r="Y43">
        <v>2.900740925326608E-2</v>
      </c>
      <c r="Z43">
        <v>3.4873892181774058E-2</v>
      </c>
      <c r="AA43">
        <v>7.6746772909233318E-2</v>
      </c>
      <c r="AB43">
        <v>8.5872048118610156E-2</v>
      </c>
      <c r="AC43">
        <v>4.3648392190751298E-2</v>
      </c>
      <c r="AD43">
        <v>5.0725381596807173E-2</v>
      </c>
      <c r="AE43">
        <v>3.5335311418124814E-2</v>
      </c>
      <c r="AF43">
        <v>4.1759395413659806E-2</v>
      </c>
      <c r="AG43">
        <v>4.1806745556537399E-2</v>
      </c>
      <c r="AH43">
        <v>4.8493640848122799E-2</v>
      </c>
      <c r="AI43">
        <v>4.2719841132642759E-2</v>
      </c>
      <c r="AJ43">
        <v>4.9473218228205718E-2</v>
      </c>
      <c r="AK43">
        <v>3.5882066746886584E-2</v>
      </c>
      <c r="AL43">
        <v>4.2115945105734909E-2</v>
      </c>
      <c r="AM43">
        <v>4.4024941061474893E-2</v>
      </c>
      <c r="AN43">
        <v>5.0871936788520866E-2</v>
      </c>
      <c r="AO43">
        <v>7.407704849066872E-2</v>
      </c>
      <c r="AP43">
        <v>8.2737269113216549E-2</v>
      </c>
      <c r="AQ43">
        <v>4.9776117046334445E-2</v>
      </c>
      <c r="AR43">
        <v>5.7017561923251359E-2</v>
      </c>
      <c r="AS43">
        <v>4.4701301010729694E-2</v>
      </c>
      <c r="AT43">
        <v>5.147646597599953E-2</v>
      </c>
    </row>
    <row r="44" spans="1:46" x14ac:dyDescent="0.25">
      <c r="A44">
        <v>42</v>
      </c>
      <c r="B44" t="s">
        <v>4</v>
      </c>
      <c r="C44">
        <v>6.3688772530188564E-2</v>
      </c>
      <c r="D44">
        <v>7.1590355675555939E-2</v>
      </c>
      <c r="E44">
        <v>8.0850249548799283E-2</v>
      </c>
      <c r="F44">
        <v>8.9276423267467986E-2</v>
      </c>
      <c r="G44">
        <v>0.23624520822157499</v>
      </c>
      <c r="H44">
        <v>0.2491976883832957</v>
      </c>
      <c r="I44">
        <v>9.0962990926360121E-2</v>
      </c>
      <c r="J44">
        <v>9.9836260610489114E-2</v>
      </c>
      <c r="K44">
        <v>5.7306323540763641E-2</v>
      </c>
      <c r="L44">
        <v>6.400678389355241E-2</v>
      </c>
      <c r="M44">
        <v>3.3194639883463592E-2</v>
      </c>
      <c r="N44">
        <v>4.1568535679086027E-2</v>
      </c>
      <c r="O44">
        <v>3.5078960607213355E-2</v>
      </c>
      <c r="P44">
        <v>4.0442206920894286E-2</v>
      </c>
      <c r="Q44">
        <v>4.5001057499458035E-2</v>
      </c>
      <c r="R44">
        <v>5.139152765374666E-2</v>
      </c>
      <c r="S44">
        <v>6.9655241598817016E-2</v>
      </c>
      <c r="T44">
        <v>7.7541501745345354E-2</v>
      </c>
      <c r="U44">
        <v>5.0589576787181685E-2</v>
      </c>
      <c r="V44">
        <v>5.7116030157268849E-2</v>
      </c>
      <c r="W44">
        <v>0.12065692298419085</v>
      </c>
      <c r="X44">
        <v>0.13037483261441873</v>
      </c>
      <c r="Y44">
        <v>3.1452334128224152E-2</v>
      </c>
      <c r="Z44">
        <v>3.6773620848365107E-2</v>
      </c>
      <c r="AA44">
        <v>2.9767531511574918E-2</v>
      </c>
      <c r="AB44">
        <v>3.5033042115309221E-2</v>
      </c>
      <c r="AC44">
        <v>3.3880176767073479E-2</v>
      </c>
      <c r="AD44">
        <v>3.923109013361481E-2</v>
      </c>
      <c r="AE44">
        <v>2.7877190038264919E-2</v>
      </c>
      <c r="AF44">
        <v>3.3064993996698488E-2</v>
      </c>
      <c r="AG44">
        <v>1.7600948455265265E-2</v>
      </c>
      <c r="AH44">
        <v>2.1714556779486527E-2</v>
      </c>
      <c r="AI44">
        <v>3.1339247121925699E-2</v>
      </c>
      <c r="AJ44">
        <v>3.6651203010918509E-2</v>
      </c>
      <c r="AK44">
        <v>2.4976367564055392E-2</v>
      </c>
      <c r="AL44">
        <v>2.9906610792104105E-2</v>
      </c>
      <c r="AM44">
        <v>4.3791827132904734E-2</v>
      </c>
      <c r="AN44">
        <v>5.0027112429152809E-2</v>
      </c>
      <c r="AO44">
        <v>6.1902869604792701E-2</v>
      </c>
      <c r="AP44">
        <v>6.9035516629068927E-2</v>
      </c>
      <c r="AQ44">
        <v>5.6737189168112177E-2</v>
      </c>
      <c r="AR44">
        <v>6.4162468524318839E-2</v>
      </c>
      <c r="AS44">
        <v>7.3536503692943664E-2</v>
      </c>
      <c r="AT44">
        <v>8.0678894808902224E-2</v>
      </c>
    </row>
    <row r="45" spans="1:46" x14ac:dyDescent="0.25">
      <c r="A45">
        <v>43</v>
      </c>
      <c r="B45" t="s">
        <v>2</v>
      </c>
      <c r="C45">
        <v>7.5479388634965616E-2</v>
      </c>
      <c r="D45">
        <v>0.10917044329418557</v>
      </c>
      <c r="E45">
        <v>3.409958059130213E-2</v>
      </c>
      <c r="F45">
        <v>4.9908371534841178E-2</v>
      </c>
      <c r="G45">
        <v>4.2261169978732104E-2</v>
      </c>
      <c r="H45">
        <v>5.8538760346516283E-2</v>
      </c>
      <c r="I45">
        <v>3.9239012632234282E-2</v>
      </c>
      <c r="J45">
        <v>5.4997627806448124E-2</v>
      </c>
      <c r="K45">
        <v>3.2076347562649092E-2</v>
      </c>
      <c r="L45">
        <v>4.6548130107057606E-2</v>
      </c>
      <c r="M45">
        <v>1.8219455975166967E-2</v>
      </c>
      <c r="N45">
        <v>2.9297588457250057E-2</v>
      </c>
      <c r="O45">
        <v>1.9769460095580962E-2</v>
      </c>
      <c r="P45">
        <v>3.124426518397716E-2</v>
      </c>
      <c r="Q45">
        <v>1.5073924089449974E-2</v>
      </c>
      <c r="R45">
        <v>2.5498094953154804E-2</v>
      </c>
      <c r="S45">
        <v>1.8845143021628194E-2</v>
      </c>
      <c r="T45">
        <v>3.0087684805041648E-2</v>
      </c>
      <c r="U45">
        <v>4.6880919492669391E-2</v>
      </c>
      <c r="V45">
        <v>6.357589266390129E-2</v>
      </c>
      <c r="W45">
        <v>2.3518054059735408E-2</v>
      </c>
      <c r="X45">
        <v>3.5887680905831498E-2</v>
      </c>
      <c r="Y45">
        <v>2.3848803347469912E-2</v>
      </c>
      <c r="Z45">
        <v>3.6298327354515436E-2</v>
      </c>
      <c r="AA45">
        <v>1.1811299603288019E-2</v>
      </c>
      <c r="AB45">
        <v>2.1019565857725464E-2</v>
      </c>
      <c r="AC45">
        <v>1.7293300775982817E-2</v>
      </c>
      <c r="AD45">
        <v>2.8125731383674357E-2</v>
      </c>
      <c r="AE45">
        <v>2.132678533276482E-2</v>
      </c>
      <c r="AF45">
        <v>3.3183614281491081E-2</v>
      </c>
      <c r="AG45">
        <v>1.9769460095580962E-2</v>
      </c>
      <c r="AH45">
        <v>3.124426518397716E-2</v>
      </c>
      <c r="AI45">
        <v>1.6677589305807042E-2</v>
      </c>
      <c r="AJ45">
        <v>2.7342766182369638E-2</v>
      </c>
      <c r="AK45">
        <v>9.1343993354656428E-3</v>
      </c>
      <c r="AL45">
        <v>1.740227397717109E-2</v>
      </c>
      <c r="AM45">
        <v>1.8294721995349712E-2</v>
      </c>
      <c r="AN45">
        <v>2.9859944932828064E-2</v>
      </c>
      <c r="AO45">
        <v>2.132678533276482E-2</v>
      </c>
      <c r="AP45">
        <v>3.3183614281491081E-2</v>
      </c>
      <c r="AQ45">
        <v>2.3644552788615686E-2</v>
      </c>
      <c r="AR45">
        <v>3.6558945948942712E-2</v>
      </c>
      <c r="AS45">
        <v>2.8384969793245878E-2</v>
      </c>
      <c r="AT45">
        <v>4.2361209544485523E-2</v>
      </c>
    </row>
    <row r="46" spans="1:46" x14ac:dyDescent="0.25">
      <c r="A46">
        <v>44</v>
      </c>
      <c r="B46" t="s">
        <v>29</v>
      </c>
      <c r="C46">
        <v>5.216640083457838E-2</v>
      </c>
      <c r="D46">
        <v>7.0741953704708482E-2</v>
      </c>
      <c r="E46">
        <v>0.18914283349140518</v>
      </c>
      <c r="F46">
        <v>0.21867042824737193</v>
      </c>
      <c r="G46">
        <v>0.22659791387679223</v>
      </c>
      <c r="H46">
        <v>0.25799864441776299</v>
      </c>
      <c r="I46">
        <v>0.12781816931939541</v>
      </c>
      <c r="J46">
        <v>0.15327441787709573</v>
      </c>
      <c r="K46">
        <v>2.9877801175349494E-2</v>
      </c>
      <c r="L46">
        <v>4.4477055957005573E-2</v>
      </c>
      <c r="M46">
        <v>2.5720786424973059E-2</v>
      </c>
      <c r="N46">
        <v>5.3925595143987204E-2</v>
      </c>
      <c r="O46">
        <v>2.8250621623241476E-2</v>
      </c>
      <c r="P46">
        <v>4.1645092793844429E-2</v>
      </c>
      <c r="Q46">
        <v>1.7601681937956588E-2</v>
      </c>
      <c r="R46">
        <v>2.8516687993629275E-2</v>
      </c>
      <c r="S46">
        <v>2.5729819153104273E-2</v>
      </c>
      <c r="T46">
        <v>3.859373487446871E-2</v>
      </c>
      <c r="U46">
        <v>8.3027114078755473E-2</v>
      </c>
      <c r="V46">
        <v>0.10435570418003848</v>
      </c>
      <c r="W46">
        <v>3.0792248544946031E-2</v>
      </c>
      <c r="X46">
        <v>4.4698111612588076E-2</v>
      </c>
      <c r="Y46">
        <v>1.8219455975166967E-2</v>
      </c>
      <c r="Z46">
        <v>2.9297588457250057E-2</v>
      </c>
      <c r="AA46">
        <v>2.3518054059735408E-2</v>
      </c>
      <c r="AB46">
        <v>3.5887680905831498E-2</v>
      </c>
      <c r="AC46">
        <v>1.9148537466098899E-2</v>
      </c>
      <c r="AD46">
        <v>3.046651633464359E-2</v>
      </c>
      <c r="AE46">
        <v>1.5144844396790945E-2</v>
      </c>
      <c r="AF46">
        <v>2.5378811905913401E-2</v>
      </c>
      <c r="AG46">
        <v>3.3983971460256196E-2</v>
      </c>
      <c r="AH46">
        <v>4.8499688881075032E-2</v>
      </c>
      <c r="AI46">
        <v>1.0020640545174228E-2</v>
      </c>
      <c r="AJ46">
        <v>1.861410975446065E-2</v>
      </c>
      <c r="AK46">
        <v>2.6036321566313778E-2</v>
      </c>
      <c r="AL46">
        <v>3.8964072636693103E-2</v>
      </c>
      <c r="AM46">
        <v>3.0792248544946031E-2</v>
      </c>
      <c r="AN46">
        <v>4.4698111612588076E-2</v>
      </c>
      <c r="AO46">
        <v>2.5720786424973059E-2</v>
      </c>
      <c r="AP46">
        <v>3.8580275853543289E-2</v>
      </c>
      <c r="AQ46">
        <v>3.5264812837905536E-2</v>
      </c>
      <c r="AR46">
        <v>5.0016165798412282E-2</v>
      </c>
      <c r="AS46">
        <v>5.6658075997594211E-2</v>
      </c>
      <c r="AT46">
        <v>7.4778570673349143E-2</v>
      </c>
    </row>
    <row r="47" spans="1:46" x14ac:dyDescent="0.25">
      <c r="A47">
        <v>45</v>
      </c>
      <c r="B47" t="s">
        <v>22</v>
      </c>
      <c r="C47">
        <v>1.8087313184790441E-2</v>
      </c>
      <c r="D47">
        <v>3.3227015855990638E-2</v>
      </c>
      <c r="E47">
        <v>1.7057532530253657E-2</v>
      </c>
      <c r="F47">
        <v>3.1839962329480054E-2</v>
      </c>
      <c r="G47">
        <v>2.2194847206326092E-2</v>
      </c>
      <c r="H47">
        <v>3.7631141053179551E-2</v>
      </c>
      <c r="I47">
        <v>1.7922704140255243E-2</v>
      </c>
      <c r="J47">
        <v>3.2022297123759258E-2</v>
      </c>
      <c r="K47">
        <v>3.3565834765504787E-2</v>
      </c>
      <c r="L47">
        <v>5.3172537773673811E-2</v>
      </c>
      <c r="M47">
        <v>1.8307418897852961E-2</v>
      </c>
      <c r="N47">
        <v>2.7028324269193993E-2</v>
      </c>
      <c r="O47">
        <v>8.8404321608569932E-3</v>
      </c>
      <c r="P47">
        <v>1.9408932764198306E-2</v>
      </c>
      <c r="Q47">
        <v>1.699086787403644E-2</v>
      </c>
      <c r="R47">
        <v>3.0780020280997689E-2</v>
      </c>
      <c r="S47">
        <v>1.8840192997293E-3</v>
      </c>
      <c r="T47">
        <v>7.8438796155143597E-3</v>
      </c>
      <c r="U47">
        <v>2.6704988131737453E-2</v>
      </c>
      <c r="V47">
        <v>4.590307871445265E-2</v>
      </c>
      <c r="W47">
        <v>2.5028812133065771E-2</v>
      </c>
      <c r="X47">
        <v>4.1257899072613458E-2</v>
      </c>
      <c r="Y47">
        <v>1.8390018807486471E-2</v>
      </c>
      <c r="Z47">
        <v>3.264203645222119E-2</v>
      </c>
      <c r="AA47">
        <v>3.7614089485154246E-2</v>
      </c>
      <c r="AB47">
        <v>5.6899429082496567E-2</v>
      </c>
      <c r="AC47" t="s">
        <v>100</v>
      </c>
      <c r="AD47" t="s">
        <v>100</v>
      </c>
      <c r="AE47">
        <v>1.8390018807486471E-2</v>
      </c>
      <c r="AF47">
        <v>3.264203645222119E-2</v>
      </c>
      <c r="AG47">
        <v>8.8259638969281715E-3</v>
      </c>
      <c r="AH47">
        <v>1.937733763323457E-2</v>
      </c>
      <c r="AI47">
        <v>2.6451851241709363E-2</v>
      </c>
      <c r="AJ47">
        <v>4.3059944270026462E-2</v>
      </c>
      <c r="AK47">
        <v>5.0463312282911413E-2</v>
      </c>
      <c r="AL47">
        <v>7.2312866007600562E-2</v>
      </c>
      <c r="AM47">
        <v>5.2955490932787397E-2</v>
      </c>
      <c r="AN47">
        <v>7.5255803927951059E-2</v>
      </c>
      <c r="AO47" t="s">
        <v>100</v>
      </c>
      <c r="AP47" t="s">
        <v>100</v>
      </c>
      <c r="AQ47" t="s">
        <v>100</v>
      </c>
      <c r="AR47" t="s">
        <v>100</v>
      </c>
      <c r="AS47" t="s">
        <v>100</v>
      </c>
      <c r="AT47" t="s">
        <v>100</v>
      </c>
    </row>
    <row r="48" spans="1:46" x14ac:dyDescent="0.25">
      <c r="A48">
        <v>46</v>
      </c>
      <c r="B48" t="s">
        <v>67</v>
      </c>
      <c r="C48" t="s">
        <v>100</v>
      </c>
      <c r="D48" t="s">
        <v>100</v>
      </c>
      <c r="E48">
        <v>4.7461074167327866E-2</v>
      </c>
      <c r="F48">
        <v>5.889153053742735E-2</v>
      </c>
      <c r="G48">
        <v>5.0507336881129253E-2</v>
      </c>
      <c r="H48">
        <v>6.2478539466790828E-2</v>
      </c>
      <c r="I48">
        <v>1.2744772691537593E-2</v>
      </c>
      <c r="J48">
        <v>1.8974011728003726E-2</v>
      </c>
      <c r="K48">
        <v>3.0807069959223502E-2</v>
      </c>
      <c r="L48">
        <v>4.004561296262521E-2</v>
      </c>
      <c r="M48">
        <v>9.1304019438005219E-3</v>
      </c>
      <c r="N48">
        <v>1.4858957604453216E-2</v>
      </c>
      <c r="O48">
        <v>1.792458250970784E-2</v>
      </c>
      <c r="P48">
        <v>2.5444646664555592E-2</v>
      </c>
      <c r="Q48">
        <v>1.4739122658291805E-2</v>
      </c>
      <c r="R48">
        <v>2.1632039507024858E-2</v>
      </c>
      <c r="S48">
        <v>4.2241162988898975E-2</v>
      </c>
      <c r="T48">
        <v>5.3280201417205908E-2</v>
      </c>
      <c r="U48">
        <v>6.2738022381506803E-2</v>
      </c>
      <c r="V48">
        <v>7.5915529047306363E-2</v>
      </c>
      <c r="W48">
        <v>3.3048398855161761E-2</v>
      </c>
      <c r="X48">
        <v>4.31312894882806E-2</v>
      </c>
      <c r="Y48">
        <v>1.4947455573383697E-2</v>
      </c>
      <c r="Z48">
        <v>2.1896080988868527E-2</v>
      </c>
      <c r="AA48">
        <v>6.5692966787837093E-2</v>
      </c>
      <c r="AB48">
        <v>7.8642413598954963E-2</v>
      </c>
      <c r="AC48">
        <v>3.4178880142355456E-2</v>
      </c>
      <c r="AD48">
        <v>4.3858782042673572E-2</v>
      </c>
      <c r="AE48">
        <v>1.494094263991517E-2</v>
      </c>
      <c r="AF48">
        <v>2.16197414721645E-2</v>
      </c>
      <c r="AG48">
        <v>1.1606161910269809E-2</v>
      </c>
      <c r="AH48">
        <v>1.7320061500017303E-2</v>
      </c>
      <c r="AI48">
        <v>1.1742098986999431E-2</v>
      </c>
      <c r="AJ48">
        <v>1.748560870536553E-2</v>
      </c>
      <c r="AK48">
        <v>1.7650599758565318E-2</v>
      </c>
      <c r="AL48">
        <v>2.4540901100086887E-2</v>
      </c>
      <c r="AM48">
        <v>2.002576894963445E-2</v>
      </c>
      <c r="AN48">
        <v>2.7639006530632004E-2</v>
      </c>
      <c r="AO48">
        <v>1.4079413572657733E-2</v>
      </c>
      <c r="AP48">
        <v>2.0060756994337403E-2</v>
      </c>
      <c r="AQ48">
        <v>6.2956882864463354E-2</v>
      </c>
      <c r="AR48">
        <v>7.4775170875504227E-2</v>
      </c>
      <c r="AS48">
        <v>4.2600699252218037E-2</v>
      </c>
      <c r="AT48">
        <v>5.2529167008980915E-2</v>
      </c>
    </row>
    <row r="49" spans="1:46" x14ac:dyDescent="0.25">
      <c r="A49">
        <v>47</v>
      </c>
      <c r="B49" t="s">
        <v>3</v>
      </c>
      <c r="C49">
        <v>3.6274669684308355E-2</v>
      </c>
      <c r="D49">
        <v>5.3368468565127336E-2</v>
      </c>
      <c r="E49">
        <v>1.6975232557370833E-2</v>
      </c>
      <c r="F49">
        <v>2.9284059818213137E-2</v>
      </c>
      <c r="G49">
        <v>3.6358355794071991E-2</v>
      </c>
      <c r="H49">
        <v>5.2618403484040011E-2</v>
      </c>
      <c r="I49">
        <v>2.0215630343187439E-2</v>
      </c>
      <c r="J49">
        <v>3.2847880267697915E-2</v>
      </c>
      <c r="K49">
        <v>2.1316017510261603E-2</v>
      </c>
      <c r="L49">
        <v>3.4244011680815589E-2</v>
      </c>
      <c r="M49">
        <v>1.6962286015414583E-2</v>
      </c>
      <c r="N49">
        <v>2.8673254744321808E-2</v>
      </c>
      <c r="O49">
        <v>2.7449158054219804E-2</v>
      </c>
      <c r="P49">
        <v>4.1841898601501448E-2</v>
      </c>
      <c r="Q49">
        <v>1.4134425745568424E-2</v>
      </c>
      <c r="R49">
        <v>2.4975378257819036E-2</v>
      </c>
      <c r="S49">
        <v>3.1495713899325505E-2</v>
      </c>
      <c r="T49">
        <v>4.6768068091806669E-2</v>
      </c>
      <c r="U49">
        <v>6.423790296541218E-2</v>
      </c>
      <c r="V49">
        <v>8.4991649745388531E-2</v>
      </c>
      <c r="W49">
        <v>3.1126621562189583E-2</v>
      </c>
      <c r="X49">
        <v>4.6321458875765442E-2</v>
      </c>
      <c r="Y49">
        <v>4.8301445094402512E-2</v>
      </c>
      <c r="Z49">
        <v>6.6668813796111004E-2</v>
      </c>
      <c r="AA49">
        <v>2.7449158054219804E-2</v>
      </c>
      <c r="AB49">
        <v>4.1841898601501448E-2</v>
      </c>
      <c r="AC49">
        <v>2.132678533276482E-2</v>
      </c>
      <c r="AD49">
        <v>3.3183614281491081E-2</v>
      </c>
      <c r="AE49">
        <v>3.8798190776018426E-2</v>
      </c>
      <c r="AF49">
        <v>5.4175408926435353E-2</v>
      </c>
      <c r="AG49">
        <v>2.132678533276482E-2</v>
      </c>
      <c r="AH49">
        <v>3.3183614281491081E-2</v>
      </c>
      <c r="AI49">
        <v>2.1014769155759311E-2</v>
      </c>
      <c r="AJ49">
        <v>3.2796296050565998E-2</v>
      </c>
      <c r="AK49">
        <v>1.3016675142724813E-2</v>
      </c>
      <c r="AL49">
        <v>2.2611579203630994E-2</v>
      </c>
      <c r="AM49">
        <v>1.1112430356061909E-2</v>
      </c>
      <c r="AN49">
        <v>2.0474878538684349E-2</v>
      </c>
      <c r="AO49">
        <v>2.132678533276482E-2</v>
      </c>
      <c r="AP49">
        <v>3.3183614281491081E-2</v>
      </c>
      <c r="AQ49">
        <v>1.7963293089731453E-2</v>
      </c>
      <c r="AR49">
        <v>2.9438318977127564E-2</v>
      </c>
      <c r="AS49">
        <v>2.8384969793245878E-2</v>
      </c>
      <c r="AT49">
        <v>4.2361209544485523E-2</v>
      </c>
    </row>
    <row r="50" spans="1:46" x14ac:dyDescent="0.25">
      <c r="A50">
        <v>48</v>
      </c>
      <c r="B50" t="s">
        <v>17</v>
      </c>
      <c r="C50">
        <v>4.4452548640924017E-2</v>
      </c>
      <c r="D50">
        <v>7.3104541512410415E-2</v>
      </c>
      <c r="E50">
        <v>2.7599703012084312E-2</v>
      </c>
      <c r="F50">
        <v>5.1278011908263421E-2</v>
      </c>
      <c r="G50">
        <v>7.2814717628659723E-2</v>
      </c>
      <c r="H50">
        <v>0.10214242378704463</v>
      </c>
      <c r="I50">
        <v>2.2183939009292553E-2</v>
      </c>
      <c r="J50">
        <v>3.8619741014497722E-2</v>
      </c>
      <c r="K50">
        <v>5.8009021375956545E-2</v>
      </c>
      <c r="L50">
        <v>7.9911610799577981E-2</v>
      </c>
      <c r="M50">
        <v>4.0039733010526629E-2</v>
      </c>
      <c r="N50">
        <v>7.3316587970120861E-2</v>
      </c>
      <c r="O50">
        <v>1.2389613390461286E-2</v>
      </c>
      <c r="P50">
        <v>2.3780909163713004E-2</v>
      </c>
      <c r="Q50">
        <v>1.5310595392755604E-2</v>
      </c>
      <c r="R50">
        <v>2.7755412574291372E-2</v>
      </c>
      <c r="S50">
        <v>1.4037264628336266E-2</v>
      </c>
      <c r="T50">
        <v>2.6029842233907363E-2</v>
      </c>
      <c r="U50">
        <v>1.7812675827049883E-2</v>
      </c>
      <c r="V50">
        <v>3.1061451205538493E-2</v>
      </c>
      <c r="W50">
        <v>5.0333067559382161E-2</v>
      </c>
      <c r="X50">
        <v>7.0952603950338422E-2</v>
      </c>
      <c r="Y50">
        <v>2.336768435030466E-2</v>
      </c>
      <c r="Z50">
        <v>3.8227533539525127E-2</v>
      </c>
      <c r="AA50">
        <v>5.3036357586420176E-2</v>
      </c>
      <c r="AB50">
        <v>7.4120478509259513E-2</v>
      </c>
      <c r="AC50">
        <v>2.0363668225847387E-2</v>
      </c>
      <c r="AD50">
        <v>3.4381748610356921E-2</v>
      </c>
      <c r="AE50">
        <v>2.6831727308408274E-2</v>
      </c>
      <c r="AF50">
        <v>4.2591800516705858E-2</v>
      </c>
      <c r="AG50">
        <v>1.6284319397938594E-2</v>
      </c>
      <c r="AH50">
        <v>2.8412820193919552E-2</v>
      </c>
      <c r="AI50">
        <v>2.8355233935898887E-2</v>
      </c>
      <c r="AJ50">
        <v>4.366523948731027E-2</v>
      </c>
      <c r="AK50">
        <v>1.4657273745975209E-2</v>
      </c>
      <c r="AL50">
        <v>2.6222374202765519E-2</v>
      </c>
      <c r="AM50">
        <v>0.17932209499522114</v>
      </c>
      <c r="AN50">
        <v>0.21210877402846684</v>
      </c>
      <c r="AO50">
        <v>5.9727544833652065E-2</v>
      </c>
      <c r="AP50">
        <v>8.080180549450533E-2</v>
      </c>
      <c r="AQ50">
        <v>4.9835053868693885E-2</v>
      </c>
      <c r="AR50">
        <v>6.9340926898205035E-2</v>
      </c>
      <c r="AS50">
        <v>9.8112121407240391E-2</v>
      </c>
      <c r="AT50">
        <v>0.12289871588113555</v>
      </c>
    </row>
    <row r="53" spans="1:46" x14ac:dyDescent="0.25">
      <c r="B53" t="s">
        <v>72</v>
      </c>
      <c r="C53">
        <v>3.238759457376874E-2</v>
      </c>
      <c r="D53">
        <v>4.0270728907817431E-2</v>
      </c>
      <c r="E53">
        <v>5.5677076850499919E-2</v>
      </c>
      <c r="F53">
        <v>0.17242646736528686</v>
      </c>
      <c r="G53">
        <v>6.6502590428620278E-2</v>
      </c>
      <c r="H53">
        <v>1.3852977286774691E-2</v>
      </c>
      <c r="I53">
        <v>1.8763413704679464E-2</v>
      </c>
      <c r="J53">
        <v>3.7906012455782068E-2</v>
      </c>
      <c r="K53">
        <v>1.7580064823933157E-2</v>
      </c>
      <c r="L53">
        <v>1.9908396704182024E-2</v>
      </c>
      <c r="M53">
        <v>4.1242403781150905E-2</v>
      </c>
      <c r="N53">
        <v>3.6575198704981438E-2</v>
      </c>
      <c r="O53">
        <v>1.4839491438012621E-2</v>
      </c>
      <c r="P53">
        <v>3.3983971460256196E-2</v>
      </c>
      <c r="Q53">
        <v>4.91553668792412E-2</v>
      </c>
      <c r="R53">
        <v>9.7788152551082606E-3</v>
      </c>
      <c r="S53">
        <v>2.7986357937152647E-2</v>
      </c>
      <c r="T53">
        <v>1.1008771263393403E-2</v>
      </c>
      <c r="U53">
        <v>3.5264812837905536E-2</v>
      </c>
      <c r="V53">
        <v>3.8154610307487187E-2</v>
      </c>
      <c r="W53">
        <v>4.2992871649937689E-2</v>
      </c>
      <c r="X53">
        <v>2.446075798050024E-2</v>
      </c>
    </row>
    <row r="54" spans="1:46" x14ac:dyDescent="0.25">
      <c r="B54" t="s">
        <v>73</v>
      </c>
      <c r="C54">
        <v>4.7511694049014341E-2</v>
      </c>
      <c r="D54">
        <v>5.5937514581177794E-2</v>
      </c>
      <c r="E54">
        <v>7.3661587087908154E-2</v>
      </c>
      <c r="F54">
        <v>0.20097720620160819</v>
      </c>
      <c r="G54">
        <v>8.5913877215295975E-2</v>
      </c>
      <c r="H54">
        <v>2.7971996737413241E-2</v>
      </c>
      <c r="I54">
        <v>2.9569561920680609E-2</v>
      </c>
      <c r="J54">
        <v>5.3429853432392815E-2</v>
      </c>
      <c r="K54">
        <v>2.8078719538331631E-2</v>
      </c>
      <c r="L54">
        <v>3.098917742847751E-2</v>
      </c>
      <c r="M54">
        <v>5.7345397109730967E-2</v>
      </c>
      <c r="N54">
        <v>5.1859891815099424E-2</v>
      </c>
      <c r="O54">
        <v>2.4984823555715407E-2</v>
      </c>
      <c r="P54">
        <v>4.8499688881075032E-2</v>
      </c>
      <c r="Q54">
        <v>6.6196741600969111E-2</v>
      </c>
      <c r="R54">
        <v>1.8464555865077115E-2</v>
      </c>
      <c r="S54">
        <v>4.1593665601700525E-2</v>
      </c>
      <c r="T54">
        <v>2.0135488193753326E-2</v>
      </c>
      <c r="U54">
        <v>5.0016165798412282E-2</v>
      </c>
      <c r="V54">
        <v>5.3420331435963475E-2</v>
      </c>
      <c r="W54">
        <v>5.9072001021270415E-2</v>
      </c>
      <c r="X54">
        <v>3.7042975275588641E-2</v>
      </c>
    </row>
    <row r="55" spans="1:46" x14ac:dyDescent="0.25">
      <c r="B55" t="s">
        <v>101</v>
      </c>
      <c r="C55">
        <v>3.9949644311391544E-2</v>
      </c>
      <c r="D55">
        <v>4.8104121744497616E-2</v>
      </c>
      <c r="E55">
        <v>6.4669331969204033E-2</v>
      </c>
      <c r="F55">
        <v>0.18670183678344754</v>
      </c>
      <c r="G55">
        <v>7.6208233821958127E-2</v>
      </c>
      <c r="H55">
        <v>2.0912487012093965E-2</v>
      </c>
      <c r="I55">
        <v>2.4166487812680035E-2</v>
      </c>
      <c r="J55">
        <v>4.5667932944087442E-2</v>
      </c>
      <c r="K55">
        <v>2.2829392181132394E-2</v>
      </c>
      <c r="L55">
        <v>2.5448787066329769E-2</v>
      </c>
      <c r="M55">
        <v>4.9293900445440936E-2</v>
      </c>
      <c r="N55">
        <v>4.4217545260040431E-2</v>
      </c>
      <c r="O55">
        <v>1.9912157496864015E-2</v>
      </c>
      <c r="P55">
        <v>4.1241830170665614E-2</v>
      </c>
      <c r="Q55">
        <v>5.7676054240105155E-2</v>
      </c>
      <c r="R55">
        <v>1.4121685560092688E-2</v>
      </c>
      <c r="S55">
        <v>3.4790011769426588E-2</v>
      </c>
      <c r="T55">
        <v>1.5572129728573365E-2</v>
      </c>
      <c r="U55">
        <v>4.2640489318158906E-2</v>
      </c>
      <c r="V55">
        <v>4.5787470871725328E-2</v>
      </c>
      <c r="W55">
        <v>5.1032436335604052E-2</v>
      </c>
      <c r="X55">
        <v>3.0751866628044439E-2</v>
      </c>
    </row>
    <row r="56" spans="1:46" x14ac:dyDescent="0.25">
      <c r="B56" t="s">
        <v>90</v>
      </c>
      <c r="C56">
        <v>0.05</v>
      </c>
      <c r="D56">
        <v>0.05</v>
      </c>
      <c r="E56">
        <v>0.05</v>
      </c>
      <c r="F56">
        <v>0.05</v>
      </c>
      <c r="G56">
        <v>0.05</v>
      </c>
      <c r="H56">
        <v>0.05</v>
      </c>
      <c r="I56">
        <v>0.05</v>
      </c>
      <c r="J56">
        <v>0.05</v>
      </c>
      <c r="K56">
        <v>0.05</v>
      </c>
      <c r="L56">
        <v>0.05</v>
      </c>
      <c r="M56">
        <v>0.05</v>
      </c>
      <c r="N56">
        <v>0.05</v>
      </c>
      <c r="O56">
        <v>0.05</v>
      </c>
      <c r="P56">
        <v>0.05</v>
      </c>
      <c r="Q56">
        <v>0.05</v>
      </c>
      <c r="R56">
        <v>0.05</v>
      </c>
      <c r="S56">
        <v>0.05</v>
      </c>
      <c r="T56">
        <v>0.05</v>
      </c>
      <c r="U56">
        <v>0.05</v>
      </c>
      <c r="V56">
        <v>0.05</v>
      </c>
      <c r="W56">
        <v>0.05</v>
      </c>
      <c r="X56">
        <v>0.05</v>
      </c>
    </row>
    <row r="58" spans="1:46" x14ac:dyDescent="0.25">
      <c r="B58" t="s">
        <v>72</v>
      </c>
      <c r="C58" t="s">
        <v>73</v>
      </c>
      <c r="D58" t="s">
        <v>102</v>
      </c>
      <c r="J58" t="s">
        <v>90</v>
      </c>
    </row>
    <row r="59" spans="1:46" x14ac:dyDescent="0.25">
      <c r="B59">
        <v>3.238759457376874E-2</v>
      </c>
      <c r="C59">
        <v>4.7511694049014341E-2</v>
      </c>
      <c r="D59">
        <v>3.9949644311391544E-2</v>
      </c>
      <c r="J59">
        <v>0.05</v>
      </c>
    </row>
    <row r="60" spans="1:46" x14ac:dyDescent="0.25">
      <c r="B60">
        <v>4.0270728907817431E-2</v>
      </c>
      <c r="C60">
        <v>5.5937514581177794E-2</v>
      </c>
      <c r="D60">
        <v>4.8104121744497616E-2</v>
      </c>
      <c r="J60">
        <v>0.05</v>
      </c>
    </row>
    <row r="61" spans="1:46" x14ac:dyDescent="0.25">
      <c r="B61">
        <v>5.5677076850499919E-2</v>
      </c>
      <c r="C61">
        <v>7.3661587087908154E-2</v>
      </c>
      <c r="D61">
        <v>6.4669331969204033E-2</v>
      </c>
      <c r="J61">
        <v>0.05</v>
      </c>
    </row>
    <row r="62" spans="1:46" x14ac:dyDescent="0.25">
      <c r="B62">
        <v>0.17242646736528686</v>
      </c>
      <c r="C62">
        <v>0.20097720620160819</v>
      </c>
      <c r="D62">
        <v>0.18670183678344754</v>
      </c>
      <c r="J62">
        <v>0.05</v>
      </c>
    </row>
    <row r="63" spans="1:46" x14ac:dyDescent="0.25">
      <c r="B63">
        <v>6.6502590428620278E-2</v>
      </c>
      <c r="C63">
        <v>8.5913877215295975E-2</v>
      </c>
      <c r="D63">
        <v>7.6208233821958127E-2</v>
      </c>
      <c r="J63">
        <v>0.05</v>
      </c>
    </row>
    <row r="64" spans="1:46" x14ac:dyDescent="0.25">
      <c r="B64">
        <v>1.3852977286774691E-2</v>
      </c>
      <c r="C64">
        <v>2.7971996737413241E-2</v>
      </c>
      <c r="D64">
        <v>2.0912487012093965E-2</v>
      </c>
      <c r="J64">
        <v>0.05</v>
      </c>
    </row>
    <row r="65" spans="2:10" x14ac:dyDescent="0.25">
      <c r="B65">
        <v>1.8763413704679464E-2</v>
      </c>
      <c r="C65">
        <v>2.9569561920680609E-2</v>
      </c>
      <c r="D65">
        <v>2.4166487812680035E-2</v>
      </c>
      <c r="J65">
        <v>0.05</v>
      </c>
    </row>
    <row r="66" spans="2:10" x14ac:dyDescent="0.25">
      <c r="B66">
        <v>3.7906012455782068E-2</v>
      </c>
      <c r="C66">
        <v>5.3429853432392815E-2</v>
      </c>
      <c r="D66">
        <v>4.5667932944087442E-2</v>
      </c>
      <c r="J66">
        <v>0.05</v>
      </c>
    </row>
    <row r="67" spans="2:10" x14ac:dyDescent="0.25">
      <c r="B67">
        <v>1.7580064823933157E-2</v>
      </c>
      <c r="C67">
        <v>2.8078719538331631E-2</v>
      </c>
      <c r="D67">
        <v>2.2829392181132394E-2</v>
      </c>
      <c r="J67">
        <v>0.05</v>
      </c>
    </row>
    <row r="68" spans="2:10" x14ac:dyDescent="0.25">
      <c r="B68">
        <v>1.9908396704182024E-2</v>
      </c>
      <c r="C68">
        <v>3.098917742847751E-2</v>
      </c>
      <c r="D68">
        <v>2.5448787066329769E-2</v>
      </c>
      <c r="J68">
        <v>0.05</v>
      </c>
    </row>
    <row r="69" spans="2:10" x14ac:dyDescent="0.25">
      <c r="B69">
        <v>4.1242403781150905E-2</v>
      </c>
      <c r="C69">
        <v>5.7345397109730967E-2</v>
      </c>
      <c r="D69">
        <v>4.9293900445440936E-2</v>
      </c>
      <c r="J69">
        <v>0.05</v>
      </c>
    </row>
    <row r="70" spans="2:10" x14ac:dyDescent="0.25">
      <c r="B70">
        <v>3.6575198704981438E-2</v>
      </c>
      <c r="C70">
        <v>5.1859891815099424E-2</v>
      </c>
      <c r="D70">
        <v>4.4217545260040431E-2</v>
      </c>
      <c r="J70">
        <v>0.05</v>
      </c>
    </row>
    <row r="71" spans="2:10" x14ac:dyDescent="0.25">
      <c r="B71">
        <v>1.4839491438012621E-2</v>
      </c>
      <c r="C71">
        <v>2.4984823555715407E-2</v>
      </c>
      <c r="D71">
        <v>1.9912157496864015E-2</v>
      </c>
      <c r="J71">
        <v>0.05</v>
      </c>
    </row>
    <row r="72" spans="2:10" x14ac:dyDescent="0.25">
      <c r="B72">
        <v>3.3983971460256196E-2</v>
      </c>
      <c r="C72">
        <v>4.8499688881075032E-2</v>
      </c>
      <c r="D72">
        <v>4.1241830170665614E-2</v>
      </c>
      <c r="J72">
        <v>0.05</v>
      </c>
    </row>
    <row r="73" spans="2:10" x14ac:dyDescent="0.25">
      <c r="B73">
        <v>4.91553668792412E-2</v>
      </c>
      <c r="C73">
        <v>6.6196741600969111E-2</v>
      </c>
      <c r="D73">
        <v>5.7676054240105155E-2</v>
      </c>
      <c r="J73">
        <v>0.05</v>
      </c>
    </row>
    <row r="74" spans="2:10" x14ac:dyDescent="0.25">
      <c r="B74">
        <v>9.7788152551082606E-3</v>
      </c>
      <c r="C74">
        <v>1.8464555865077115E-2</v>
      </c>
      <c r="D74">
        <v>1.4121685560092688E-2</v>
      </c>
      <c r="J74">
        <v>0.05</v>
      </c>
    </row>
    <row r="75" spans="2:10" x14ac:dyDescent="0.25">
      <c r="B75">
        <v>2.7986357937152647E-2</v>
      </c>
      <c r="C75">
        <v>4.1593665601700525E-2</v>
      </c>
      <c r="D75">
        <v>3.4790011769426588E-2</v>
      </c>
      <c r="J75">
        <v>0.05</v>
      </c>
    </row>
    <row r="76" spans="2:10" x14ac:dyDescent="0.25">
      <c r="B76">
        <v>1.1008771263393403E-2</v>
      </c>
      <c r="C76">
        <v>2.0135488193753326E-2</v>
      </c>
      <c r="D76">
        <v>1.5572129728573365E-2</v>
      </c>
      <c r="J76">
        <v>0.05</v>
      </c>
    </row>
    <row r="77" spans="2:10" x14ac:dyDescent="0.25">
      <c r="B77">
        <v>3.5264812837905536E-2</v>
      </c>
      <c r="C77">
        <v>5.0016165798412282E-2</v>
      </c>
      <c r="D77">
        <v>4.2640489318158906E-2</v>
      </c>
      <c r="J77">
        <v>0.05</v>
      </c>
    </row>
    <row r="78" spans="2:10" x14ac:dyDescent="0.25">
      <c r="B78">
        <v>3.8154610307487187E-2</v>
      </c>
      <c r="C78">
        <v>5.3420331435963475E-2</v>
      </c>
      <c r="D78">
        <v>4.5787470871725328E-2</v>
      </c>
      <c r="J78">
        <v>0.05</v>
      </c>
    </row>
    <row r="79" spans="2:10" x14ac:dyDescent="0.25">
      <c r="B79">
        <v>4.2992871649937689E-2</v>
      </c>
      <c r="C79">
        <v>5.9072001021270415E-2</v>
      </c>
      <c r="D79">
        <v>5.1032436335604052E-2</v>
      </c>
      <c r="J79">
        <v>0.05</v>
      </c>
    </row>
    <row r="80" spans="2:10" x14ac:dyDescent="0.25">
      <c r="B80">
        <v>2.446075798050024E-2</v>
      </c>
      <c r="C80">
        <v>3.7042975275588641E-2</v>
      </c>
      <c r="D80">
        <v>3.0751866628044439E-2</v>
      </c>
      <c r="J80">
        <v>0.05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cantidad inicial pollos</vt:lpstr>
      <vt:lpstr>cantidad pollos muertos</vt:lpstr>
      <vt:lpstr>Estadisticas Descriptivas</vt:lpstr>
      <vt:lpstr>porcentaje de mortalidad</vt:lpstr>
      <vt:lpstr>regiones de credibilidad bin</vt:lpstr>
      <vt:lpstr>Intervalos finales productores</vt:lpstr>
      <vt:lpstr>Hoja5</vt:lpstr>
      <vt:lpstr>Hoja6</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2018-11-28T06:07:16Z</dcterms:modified>
</cp:coreProperties>
</file>