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1" activeTab="2"/>
  </bookViews>
  <sheets>
    <sheet name="cantidad inicial pollos" sheetId="2" r:id="rId1"/>
    <sheet name="cantidad pollos muertos" sheetId="3" r:id="rId2"/>
    <sheet name="Estadisticas Descriptivas" sheetId="14" r:id="rId3"/>
    <sheet name="porcentaje de mortalidad" sheetId="1" r:id="rId4"/>
    <sheet name="regiones de credibilidad bin" sheetId="5" r:id="rId5"/>
    <sheet name="Intervalos finales productores" sheetId="12" r:id="rId6"/>
    <sheet name="Hoja5" sheetId="17" r:id="rId7"/>
    <sheet name="Hoja6" sheetId="1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4" i="17" l="1"/>
  <c r="X5" i="17"/>
  <c r="X6" i="17"/>
  <c r="X7" i="17"/>
  <c r="X8" i="17"/>
  <c r="X9" i="17"/>
  <c r="X10" i="17"/>
  <c r="X11" i="17"/>
  <c r="X12" i="17"/>
  <c r="X13" i="17"/>
  <c r="X14" i="17"/>
  <c r="X15" i="17"/>
  <c r="X16" i="17"/>
  <c r="X17" i="17"/>
  <c r="X18" i="17"/>
  <c r="X19" i="17"/>
  <c r="X20" i="17"/>
  <c r="X21" i="17"/>
  <c r="X22" i="17"/>
  <c r="X23" i="17"/>
  <c r="X24" i="17"/>
  <c r="X25" i="17"/>
  <c r="X26" i="17"/>
  <c r="X27" i="17"/>
  <c r="X28" i="17"/>
  <c r="X29" i="17"/>
  <c r="X30" i="17"/>
  <c r="X31" i="17"/>
  <c r="X32" i="17"/>
  <c r="X33" i="17"/>
  <c r="X34" i="17"/>
  <c r="X35" i="17"/>
  <c r="X36" i="17"/>
  <c r="X37" i="17"/>
  <c r="X38" i="17"/>
  <c r="X39" i="17"/>
  <c r="X40" i="17"/>
  <c r="X41" i="17"/>
  <c r="X42" i="17"/>
  <c r="X43" i="17"/>
  <c r="X44" i="17"/>
  <c r="X45" i="17"/>
  <c r="X46" i="17"/>
  <c r="X47" i="17"/>
  <c r="X48" i="17"/>
  <c r="X49" i="17"/>
  <c r="X50" i="17"/>
  <c r="X3" i="17"/>
  <c r="W4" i="17"/>
  <c r="W5" i="17"/>
  <c r="W6" i="17"/>
  <c r="W7" i="17"/>
  <c r="W8" i="17"/>
  <c r="W9" i="17"/>
  <c r="W10" i="17"/>
  <c r="W11" i="17"/>
  <c r="W12" i="17"/>
  <c r="W13" i="17"/>
  <c r="W14" i="17"/>
  <c r="W15" i="17"/>
  <c r="W16" i="17"/>
  <c r="W17" i="17"/>
  <c r="W18" i="17"/>
  <c r="W19" i="17"/>
  <c r="W20" i="17"/>
  <c r="W21" i="17"/>
  <c r="W22" i="17"/>
  <c r="W23" i="17"/>
  <c r="W24" i="17"/>
  <c r="W25" i="17"/>
  <c r="W26" i="17"/>
  <c r="W27" i="17"/>
  <c r="W28" i="17"/>
  <c r="W29" i="17"/>
  <c r="W30" i="17"/>
  <c r="W31" i="17"/>
  <c r="W32" i="17"/>
  <c r="W33" i="17"/>
  <c r="W34" i="17"/>
  <c r="W35" i="17"/>
  <c r="W36" i="17"/>
  <c r="W37" i="17"/>
  <c r="W38" i="17"/>
  <c r="W39" i="17"/>
  <c r="W40" i="17"/>
  <c r="W41" i="17"/>
  <c r="W42" i="17"/>
  <c r="W43" i="17"/>
  <c r="W44" i="17"/>
  <c r="W45" i="17"/>
  <c r="W46" i="17"/>
  <c r="W47" i="17"/>
  <c r="W48" i="17"/>
  <c r="W49" i="17"/>
  <c r="W50" i="17"/>
  <c r="W3" i="17"/>
  <c r="V4" i="17"/>
  <c r="V5" i="17"/>
  <c r="V6" i="17"/>
  <c r="V7" i="17"/>
  <c r="V8" i="17"/>
  <c r="V9" i="17"/>
  <c r="V10" i="17"/>
  <c r="V11" i="17"/>
  <c r="V12" i="17"/>
  <c r="V13" i="17"/>
  <c r="V14" i="17"/>
  <c r="V15" i="17"/>
  <c r="V16" i="17"/>
  <c r="V17" i="17"/>
  <c r="V18" i="17"/>
  <c r="V19" i="17"/>
  <c r="V20" i="17"/>
  <c r="V21" i="17"/>
  <c r="V22" i="17"/>
  <c r="V23" i="17"/>
  <c r="V24" i="17"/>
  <c r="V25" i="17"/>
  <c r="V26" i="17"/>
  <c r="V27" i="17"/>
  <c r="V28" i="17"/>
  <c r="V29" i="17"/>
  <c r="V30" i="17"/>
  <c r="V31" i="17"/>
  <c r="V32" i="17"/>
  <c r="V33" i="17"/>
  <c r="V34" i="17"/>
  <c r="V35" i="17"/>
  <c r="V36" i="17"/>
  <c r="V37" i="17"/>
  <c r="V38" i="17"/>
  <c r="V39" i="17"/>
  <c r="V40" i="17"/>
  <c r="V41" i="17"/>
  <c r="V42" i="17"/>
  <c r="V43" i="17"/>
  <c r="V44" i="17"/>
  <c r="V45" i="17"/>
  <c r="V46" i="17"/>
  <c r="V47" i="17"/>
  <c r="V48" i="17"/>
  <c r="V49" i="17"/>
  <c r="V50" i="17"/>
  <c r="V3" i="17"/>
  <c r="U4" i="17"/>
  <c r="U5" i="17"/>
  <c r="U6" i="17"/>
  <c r="U7" i="17"/>
  <c r="U8" i="17"/>
  <c r="U9" i="17"/>
  <c r="U10" i="17"/>
  <c r="U11" i="17"/>
  <c r="U12" i="17"/>
  <c r="U13" i="17"/>
  <c r="U14" i="17"/>
  <c r="U15" i="17"/>
  <c r="U16" i="17"/>
  <c r="U17" i="17"/>
  <c r="U18" i="17"/>
  <c r="U19" i="17"/>
  <c r="U20" i="17"/>
  <c r="U21" i="17"/>
  <c r="U22" i="17"/>
  <c r="U23" i="17"/>
  <c r="U24" i="17"/>
  <c r="U25" i="17"/>
  <c r="U26" i="17"/>
  <c r="U27" i="17"/>
  <c r="U28" i="17"/>
  <c r="U29" i="17"/>
  <c r="U30" i="17"/>
  <c r="U31" i="17"/>
  <c r="U32" i="17"/>
  <c r="U33" i="17"/>
  <c r="U34" i="17"/>
  <c r="U35" i="17"/>
  <c r="U36" i="17"/>
  <c r="U37" i="17"/>
  <c r="U38" i="17"/>
  <c r="U39" i="17"/>
  <c r="U40" i="17"/>
  <c r="U41" i="17"/>
  <c r="U42" i="17"/>
  <c r="U43" i="17"/>
  <c r="U44" i="17"/>
  <c r="U45" i="17"/>
  <c r="U46" i="17"/>
  <c r="U47" i="17"/>
  <c r="U48" i="17"/>
  <c r="U49" i="17"/>
  <c r="U50" i="17"/>
  <c r="U3" i="17"/>
  <c r="T4" i="17"/>
  <c r="T5" i="17"/>
  <c r="T6" i="17"/>
  <c r="T7" i="17"/>
  <c r="T8" i="17"/>
  <c r="T9" i="17"/>
  <c r="T10" i="17"/>
  <c r="T11" i="17"/>
  <c r="T12" i="17"/>
  <c r="T13" i="17"/>
  <c r="T14" i="17"/>
  <c r="T15" i="17"/>
  <c r="T16" i="17"/>
  <c r="T17" i="17"/>
  <c r="T18" i="17"/>
  <c r="T19" i="17"/>
  <c r="T20" i="17"/>
  <c r="T21" i="17"/>
  <c r="T22" i="17"/>
  <c r="T23" i="17"/>
  <c r="T24" i="17"/>
  <c r="T25" i="17"/>
  <c r="T26" i="17"/>
  <c r="T27" i="17"/>
  <c r="T28" i="17"/>
  <c r="T29" i="17"/>
  <c r="T30" i="17"/>
  <c r="T31" i="17"/>
  <c r="T32" i="17"/>
  <c r="T33" i="17"/>
  <c r="T34" i="17"/>
  <c r="T35" i="17"/>
  <c r="T36" i="17"/>
  <c r="T37" i="17"/>
  <c r="T38" i="17"/>
  <c r="T39" i="17"/>
  <c r="T40" i="17"/>
  <c r="T41" i="17"/>
  <c r="T42" i="17"/>
  <c r="T43" i="17"/>
  <c r="T44" i="17"/>
  <c r="T45" i="17"/>
  <c r="T46" i="17"/>
  <c r="T47" i="17"/>
  <c r="T48" i="17"/>
  <c r="T49" i="17"/>
  <c r="T50" i="17"/>
  <c r="T3" i="17"/>
  <c r="S4" i="17"/>
  <c r="S5" i="17"/>
  <c r="S6" i="17"/>
  <c r="S7" i="17"/>
  <c r="S8" i="17"/>
  <c r="S9" i="17"/>
  <c r="S10" i="17"/>
  <c r="S11" i="17"/>
  <c r="S12" i="17"/>
  <c r="S13" i="17"/>
  <c r="S14" i="17"/>
  <c r="S15" i="17"/>
  <c r="S16" i="17"/>
  <c r="S17" i="17"/>
  <c r="S18" i="17"/>
  <c r="S19" i="17"/>
  <c r="S20" i="17"/>
  <c r="S21" i="17"/>
  <c r="S22" i="17"/>
  <c r="S23" i="17"/>
  <c r="S24" i="17"/>
  <c r="S25" i="17"/>
  <c r="S26" i="17"/>
  <c r="S27" i="17"/>
  <c r="S28" i="17"/>
  <c r="S29" i="17"/>
  <c r="S30" i="17"/>
  <c r="S31" i="17"/>
  <c r="S32" i="17"/>
  <c r="S33" i="17"/>
  <c r="S34" i="17"/>
  <c r="S35" i="17"/>
  <c r="S36" i="17"/>
  <c r="S37" i="17"/>
  <c r="S38" i="17"/>
  <c r="S39" i="17"/>
  <c r="S40" i="17"/>
  <c r="S41" i="17"/>
  <c r="S42" i="17"/>
  <c r="S43" i="17"/>
  <c r="S44" i="17"/>
  <c r="S45" i="17"/>
  <c r="S46" i="17"/>
  <c r="S47" i="17"/>
  <c r="S48" i="17"/>
  <c r="S49" i="17"/>
  <c r="S50" i="17"/>
  <c r="S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3" i="17"/>
  <c r="C15" i="14" l="1"/>
  <c r="D15" i="14"/>
  <c r="E15" i="14"/>
  <c r="F15" i="14"/>
  <c r="G15" i="14"/>
  <c r="H15" i="14"/>
  <c r="I15" i="14"/>
  <c r="J15" i="14"/>
  <c r="K15" i="14"/>
  <c r="L15" i="14"/>
  <c r="M15" i="14"/>
  <c r="N15" i="14"/>
  <c r="O15" i="14"/>
  <c r="P15" i="14"/>
  <c r="Q15" i="14"/>
  <c r="R15" i="14"/>
  <c r="S15" i="14"/>
  <c r="T15" i="14"/>
  <c r="U15" i="14"/>
  <c r="V15" i="14"/>
  <c r="W15" i="14"/>
  <c r="C16" i="14"/>
  <c r="D16" i="14"/>
  <c r="E16" i="14"/>
  <c r="F16" i="14"/>
  <c r="G16" i="14"/>
  <c r="H16" i="14"/>
  <c r="I16" i="14"/>
  <c r="J16" i="14"/>
  <c r="K16" i="14"/>
  <c r="L16" i="14"/>
  <c r="M16" i="14"/>
  <c r="N16" i="14"/>
  <c r="O16" i="14"/>
  <c r="P16" i="14"/>
  <c r="Q16" i="14"/>
  <c r="R16" i="14"/>
  <c r="S16" i="14"/>
  <c r="T16" i="14"/>
  <c r="U16" i="14"/>
  <c r="V16" i="14"/>
  <c r="W16" i="14"/>
  <c r="C17" i="14"/>
  <c r="D17" i="14"/>
  <c r="E17" i="14"/>
  <c r="F17" i="14"/>
  <c r="G17" i="14"/>
  <c r="H17" i="14"/>
  <c r="I17" i="14"/>
  <c r="J17" i="14"/>
  <c r="K17" i="14"/>
  <c r="L17" i="14"/>
  <c r="M17" i="14"/>
  <c r="N17" i="14"/>
  <c r="O17" i="14"/>
  <c r="P17" i="14"/>
  <c r="Q17" i="14"/>
  <c r="R17" i="14"/>
  <c r="S17" i="14"/>
  <c r="T17" i="14"/>
  <c r="U17" i="14"/>
  <c r="V17" i="14"/>
  <c r="W17" i="14"/>
  <c r="C18" i="14"/>
  <c r="D18" i="14"/>
  <c r="E18" i="14"/>
  <c r="F18" i="14"/>
  <c r="G18" i="14"/>
  <c r="H18" i="14"/>
  <c r="I18" i="14"/>
  <c r="J18" i="14"/>
  <c r="K18" i="14"/>
  <c r="L18" i="14"/>
  <c r="M18" i="14"/>
  <c r="N18" i="14"/>
  <c r="O18" i="14"/>
  <c r="P18" i="14"/>
  <c r="Q18" i="14"/>
  <c r="R18" i="14"/>
  <c r="S18" i="14"/>
  <c r="T18" i="14"/>
  <c r="U18" i="14"/>
  <c r="V18" i="14"/>
  <c r="W18" i="14"/>
  <c r="C19" i="14"/>
  <c r="D19" i="14"/>
  <c r="E19" i="14"/>
  <c r="F19" i="14"/>
  <c r="G19" i="14"/>
  <c r="H19" i="14"/>
  <c r="I19" i="14"/>
  <c r="J19" i="14"/>
  <c r="K19" i="14"/>
  <c r="L19" i="14"/>
  <c r="M19" i="14"/>
  <c r="N19" i="14"/>
  <c r="O19" i="14"/>
  <c r="P19" i="14"/>
  <c r="Q19" i="14"/>
  <c r="R19" i="14"/>
  <c r="S19" i="14"/>
  <c r="T19" i="14"/>
  <c r="U19" i="14"/>
  <c r="V19" i="14"/>
  <c r="W19" i="14"/>
  <c r="C20" i="14"/>
  <c r="D20" i="14"/>
  <c r="E20" i="14"/>
  <c r="F20" i="14"/>
  <c r="G20" i="14"/>
  <c r="H20" i="14"/>
  <c r="I20" i="14"/>
  <c r="J20" i="14"/>
  <c r="K20" i="14"/>
  <c r="L20" i="14"/>
  <c r="M20" i="14"/>
  <c r="N20" i="14"/>
  <c r="O20" i="14"/>
  <c r="P20" i="14"/>
  <c r="Q20" i="14"/>
  <c r="R20" i="14"/>
  <c r="S20" i="14"/>
  <c r="T20" i="14"/>
  <c r="U20" i="14"/>
  <c r="V20" i="14"/>
  <c r="W20" i="14"/>
  <c r="B20" i="14"/>
  <c r="B19" i="14"/>
  <c r="B18" i="14"/>
  <c r="B17" i="14"/>
  <c r="B16" i="14"/>
  <c r="B15" i="14"/>
  <c r="C4" i="14"/>
  <c r="D4" i="14"/>
  <c r="E4" i="14"/>
  <c r="F4" i="14"/>
  <c r="G4" i="14"/>
  <c r="H4" i="14"/>
  <c r="I4" i="14"/>
  <c r="J4" i="14"/>
  <c r="K4" i="14"/>
  <c r="L4" i="14"/>
  <c r="M4" i="14"/>
  <c r="N4" i="14"/>
  <c r="O4" i="14"/>
  <c r="P4" i="14"/>
  <c r="Q4" i="14"/>
  <c r="R4" i="14"/>
  <c r="S4" i="14"/>
  <c r="T4" i="14"/>
  <c r="U4" i="14"/>
  <c r="V4" i="14"/>
  <c r="W4" i="14"/>
  <c r="C5" i="14"/>
  <c r="D5" i="14"/>
  <c r="E5" i="14"/>
  <c r="F5" i="14"/>
  <c r="G5" i="14"/>
  <c r="H5" i="14"/>
  <c r="I5" i="14"/>
  <c r="J5" i="14"/>
  <c r="K5" i="14"/>
  <c r="L5" i="14"/>
  <c r="M5" i="14"/>
  <c r="N5" i="14"/>
  <c r="O5" i="14"/>
  <c r="P5" i="14"/>
  <c r="Q5" i="14"/>
  <c r="R5" i="14"/>
  <c r="S5" i="14"/>
  <c r="T5" i="14"/>
  <c r="U5" i="14"/>
  <c r="V5" i="14"/>
  <c r="W5" i="14"/>
  <c r="C6" i="14"/>
  <c r="D6" i="14"/>
  <c r="E6" i="14"/>
  <c r="F6" i="14"/>
  <c r="G6" i="14"/>
  <c r="H6" i="14"/>
  <c r="I6" i="14"/>
  <c r="J6" i="14"/>
  <c r="K6" i="14"/>
  <c r="L6" i="14"/>
  <c r="M6" i="14"/>
  <c r="N6" i="14"/>
  <c r="O6" i="14"/>
  <c r="P6" i="14"/>
  <c r="Q6" i="14"/>
  <c r="R6" i="14"/>
  <c r="S6" i="14"/>
  <c r="T6" i="14"/>
  <c r="U6" i="14"/>
  <c r="V6" i="14"/>
  <c r="W6" i="14"/>
  <c r="C7" i="14"/>
  <c r="D7" i="14"/>
  <c r="E7" i="14"/>
  <c r="F7" i="14"/>
  <c r="G7" i="14"/>
  <c r="H7" i="14"/>
  <c r="I7" i="14"/>
  <c r="J7" i="14"/>
  <c r="K7" i="14"/>
  <c r="L7" i="14"/>
  <c r="M7" i="14"/>
  <c r="N7" i="14"/>
  <c r="O7" i="14"/>
  <c r="P7" i="14"/>
  <c r="Q7" i="14"/>
  <c r="R7" i="14"/>
  <c r="S7" i="14"/>
  <c r="T7" i="14"/>
  <c r="U7" i="14"/>
  <c r="V7" i="14"/>
  <c r="W7" i="14"/>
  <c r="C8" i="14"/>
  <c r="D8" i="14"/>
  <c r="E8" i="14"/>
  <c r="F8" i="14"/>
  <c r="G8" i="14"/>
  <c r="H8" i="14"/>
  <c r="I8" i="14"/>
  <c r="J8" i="14"/>
  <c r="K8" i="14"/>
  <c r="L8" i="14"/>
  <c r="M8" i="14"/>
  <c r="N8" i="14"/>
  <c r="O8" i="14"/>
  <c r="P8" i="14"/>
  <c r="Q8" i="14"/>
  <c r="R8" i="14"/>
  <c r="S8" i="14"/>
  <c r="T8" i="14"/>
  <c r="U8" i="14"/>
  <c r="V8" i="14"/>
  <c r="W8" i="14"/>
  <c r="C9" i="14"/>
  <c r="D9" i="14"/>
  <c r="E9" i="14"/>
  <c r="F9" i="14"/>
  <c r="G9" i="14"/>
  <c r="H9" i="14"/>
  <c r="I9" i="14"/>
  <c r="J9" i="14"/>
  <c r="K9" i="14"/>
  <c r="L9" i="14"/>
  <c r="M9" i="14"/>
  <c r="N9" i="14"/>
  <c r="O9" i="14"/>
  <c r="P9" i="14"/>
  <c r="Q9" i="14"/>
  <c r="R9" i="14"/>
  <c r="S9" i="14"/>
  <c r="T9" i="14"/>
  <c r="U9" i="14"/>
  <c r="V9" i="14"/>
  <c r="W9" i="14"/>
  <c r="B9" i="14"/>
  <c r="B8" i="14"/>
  <c r="B7" i="14" l="1"/>
  <c r="B6" i="14"/>
  <c r="B5" i="14"/>
  <c r="B4" i="14"/>
  <c r="D50" i="3" l="1"/>
  <c r="E50" i="3"/>
  <c r="F50" i="3"/>
  <c r="G50" i="3"/>
  <c r="H50" i="3"/>
  <c r="I50" i="3"/>
  <c r="J50" i="3"/>
  <c r="K50" i="3"/>
  <c r="L50" i="3"/>
  <c r="M50" i="3"/>
  <c r="N50" i="3"/>
  <c r="O50" i="3"/>
  <c r="P50" i="3"/>
  <c r="Q50" i="3"/>
  <c r="R50" i="3"/>
  <c r="S50" i="3"/>
  <c r="T50" i="3"/>
  <c r="U50" i="3"/>
  <c r="V50" i="3"/>
  <c r="W50" i="3"/>
  <c r="X50" i="3"/>
  <c r="C50" i="3"/>
  <c r="D50" i="2"/>
  <c r="E50" i="2"/>
  <c r="F50" i="2"/>
  <c r="G50" i="2"/>
  <c r="H50" i="2"/>
  <c r="I50" i="2"/>
  <c r="J50" i="2"/>
  <c r="K50" i="2"/>
  <c r="L50" i="2"/>
  <c r="M50" i="2"/>
  <c r="N50" i="2"/>
  <c r="O50" i="2"/>
  <c r="P50" i="2"/>
  <c r="Q50" i="2"/>
  <c r="R50" i="2"/>
  <c r="S50" i="2"/>
  <c r="T50" i="2"/>
  <c r="U50" i="2"/>
  <c r="V50" i="2"/>
  <c r="W50" i="2"/>
  <c r="X50" i="2"/>
  <c r="C50" i="2"/>
  <c r="C4" i="1" l="1"/>
  <c r="C2" i="1"/>
  <c r="C3" i="1"/>
  <c r="D2" i="1"/>
  <c r="E2" i="1"/>
  <c r="F2" i="1"/>
  <c r="G2" i="1"/>
  <c r="H2" i="1"/>
  <c r="I2" i="1"/>
  <c r="J2" i="1"/>
  <c r="K2" i="1"/>
  <c r="L2" i="1"/>
  <c r="D3" i="1"/>
  <c r="E3" i="1"/>
  <c r="F3" i="1"/>
  <c r="G3" i="1"/>
  <c r="H3" i="1"/>
  <c r="I3" i="1"/>
  <c r="J3" i="1"/>
  <c r="K3" i="1"/>
  <c r="L3" i="1"/>
  <c r="D4" i="1"/>
  <c r="E4" i="1"/>
  <c r="F4" i="1"/>
  <c r="G4" i="1"/>
  <c r="H4" i="1"/>
  <c r="I4" i="1"/>
  <c r="J4" i="1"/>
  <c r="K4" i="1"/>
  <c r="L4" i="1"/>
  <c r="M2" i="1"/>
  <c r="N2" i="1"/>
  <c r="O2" i="1"/>
  <c r="P2" i="1"/>
  <c r="Q2" i="1"/>
  <c r="R2" i="1"/>
  <c r="S2" i="1"/>
  <c r="T2" i="1"/>
  <c r="U2" i="1"/>
  <c r="V2" i="1"/>
  <c r="W2" i="1"/>
  <c r="X2" i="1"/>
  <c r="M3" i="1"/>
  <c r="N3" i="1"/>
  <c r="O3" i="1"/>
  <c r="P3" i="1"/>
  <c r="Q3" i="1"/>
  <c r="R3" i="1"/>
  <c r="S3" i="1"/>
  <c r="T3" i="1"/>
  <c r="U3" i="1"/>
  <c r="V3" i="1"/>
  <c r="W3" i="1"/>
  <c r="X3" i="1"/>
  <c r="M4" i="1"/>
  <c r="N4" i="1"/>
  <c r="O4" i="1"/>
  <c r="P4" i="1"/>
  <c r="Q4" i="1"/>
  <c r="R4" i="1"/>
  <c r="S4" i="1"/>
  <c r="T4" i="1"/>
  <c r="U4" i="1"/>
  <c r="V4" i="1"/>
  <c r="W4" i="1"/>
  <c r="X4" i="1"/>
  <c r="C5" i="1"/>
  <c r="D5" i="1"/>
  <c r="E5" i="1"/>
  <c r="F5" i="1"/>
  <c r="G5" i="1"/>
  <c r="H5" i="1"/>
  <c r="I5" i="1"/>
  <c r="J5" i="1"/>
  <c r="K5" i="1"/>
  <c r="L5" i="1"/>
  <c r="M5" i="1"/>
  <c r="N5" i="1"/>
  <c r="O5" i="1"/>
  <c r="P5" i="1"/>
  <c r="Q5" i="1"/>
  <c r="R5" i="1"/>
  <c r="S5" i="1"/>
  <c r="T5" i="1"/>
  <c r="U5" i="1"/>
  <c r="V5" i="1"/>
  <c r="W5" i="1"/>
  <c r="X5" i="1"/>
  <c r="C6" i="1"/>
  <c r="D6" i="1"/>
  <c r="E6" i="1"/>
  <c r="F6" i="1"/>
  <c r="G6" i="1"/>
  <c r="H6" i="1"/>
  <c r="I6" i="1"/>
  <c r="J6" i="1"/>
  <c r="K6" i="1"/>
  <c r="L6" i="1"/>
  <c r="M6" i="1"/>
  <c r="N6" i="1"/>
  <c r="O6" i="1"/>
  <c r="P6" i="1"/>
  <c r="Q6" i="1"/>
  <c r="R6" i="1"/>
  <c r="S6" i="1"/>
  <c r="T6" i="1"/>
  <c r="U6" i="1"/>
  <c r="V6" i="1"/>
  <c r="W6" i="1"/>
  <c r="X6" i="1"/>
  <c r="C7" i="1"/>
  <c r="D7" i="1"/>
  <c r="E7" i="1"/>
  <c r="F7" i="1"/>
  <c r="G7" i="1"/>
  <c r="H7" i="1"/>
  <c r="I7" i="1"/>
  <c r="J7" i="1"/>
  <c r="K7" i="1"/>
  <c r="L7" i="1"/>
  <c r="M7" i="1"/>
  <c r="N7" i="1"/>
  <c r="O7" i="1"/>
  <c r="P7" i="1"/>
  <c r="Q7" i="1"/>
  <c r="R7" i="1"/>
  <c r="S7" i="1"/>
  <c r="T7" i="1"/>
  <c r="U7" i="1"/>
  <c r="V7" i="1"/>
  <c r="W7" i="1"/>
  <c r="X7" i="1"/>
  <c r="C8" i="1"/>
  <c r="D8" i="1"/>
  <c r="E8" i="1"/>
  <c r="F8" i="1"/>
  <c r="G8" i="1"/>
  <c r="H8" i="1"/>
  <c r="I8" i="1"/>
  <c r="J8" i="1"/>
  <c r="K8" i="1"/>
  <c r="L8" i="1"/>
  <c r="M8" i="1"/>
  <c r="N8" i="1"/>
  <c r="O8" i="1"/>
  <c r="P8" i="1"/>
  <c r="Q8" i="1"/>
  <c r="R8" i="1"/>
  <c r="S8" i="1"/>
  <c r="T8" i="1"/>
  <c r="U8" i="1"/>
  <c r="V8" i="1"/>
  <c r="W8" i="1"/>
  <c r="X8" i="1"/>
  <c r="C9" i="1"/>
  <c r="D9" i="1"/>
  <c r="E9" i="1"/>
  <c r="F9" i="1"/>
  <c r="G9" i="1"/>
  <c r="H9" i="1"/>
  <c r="I9" i="1"/>
  <c r="J9" i="1"/>
  <c r="K9" i="1"/>
  <c r="L9" i="1"/>
  <c r="M9" i="1"/>
  <c r="N9" i="1"/>
  <c r="O9" i="1"/>
  <c r="P9" i="1"/>
  <c r="Q9" i="1"/>
  <c r="R9" i="1"/>
  <c r="S9" i="1"/>
  <c r="T9" i="1"/>
  <c r="U9" i="1"/>
  <c r="V9" i="1"/>
  <c r="W9" i="1"/>
  <c r="X9" i="1"/>
  <c r="C10" i="1"/>
  <c r="D10" i="1"/>
  <c r="E10" i="1"/>
  <c r="F10" i="1"/>
  <c r="G10" i="1"/>
  <c r="H10" i="1"/>
  <c r="I10" i="1"/>
  <c r="J10" i="1"/>
  <c r="K10" i="1"/>
  <c r="L10" i="1"/>
  <c r="M10" i="1"/>
  <c r="N10" i="1"/>
  <c r="O10" i="1"/>
  <c r="P10" i="1"/>
  <c r="Q10" i="1"/>
  <c r="R10" i="1"/>
  <c r="S10" i="1"/>
  <c r="T10" i="1"/>
  <c r="U10" i="1"/>
  <c r="V10" i="1"/>
  <c r="W10" i="1"/>
  <c r="X10" i="1"/>
  <c r="C11" i="1"/>
  <c r="D11" i="1"/>
  <c r="E11" i="1"/>
  <c r="F11" i="1"/>
  <c r="G11" i="1"/>
  <c r="H11" i="1"/>
  <c r="I11" i="1"/>
  <c r="J11" i="1"/>
  <c r="K11" i="1"/>
  <c r="L11" i="1"/>
  <c r="M11" i="1"/>
  <c r="N11" i="1"/>
  <c r="O11" i="1"/>
  <c r="P11" i="1"/>
  <c r="Q11" i="1"/>
  <c r="R11" i="1"/>
  <c r="S11" i="1"/>
  <c r="T11" i="1"/>
  <c r="U11" i="1"/>
  <c r="V11" i="1"/>
  <c r="W11" i="1"/>
  <c r="X11" i="1"/>
  <c r="C12" i="1"/>
  <c r="D12" i="1"/>
  <c r="E12" i="1"/>
  <c r="F12" i="1"/>
  <c r="G12" i="1"/>
  <c r="H12" i="1"/>
  <c r="I12" i="1"/>
  <c r="J12" i="1"/>
  <c r="K12" i="1"/>
  <c r="L12" i="1"/>
  <c r="M12" i="1"/>
  <c r="N12" i="1"/>
  <c r="O12" i="1"/>
  <c r="P12" i="1"/>
  <c r="Q12" i="1"/>
  <c r="R12" i="1"/>
  <c r="S12" i="1"/>
  <c r="T12" i="1"/>
  <c r="U12" i="1"/>
  <c r="V12" i="1"/>
  <c r="W12" i="1"/>
  <c r="X12" i="1"/>
  <c r="C13" i="1"/>
  <c r="D13" i="1"/>
  <c r="E13" i="1"/>
  <c r="F13" i="1"/>
  <c r="G13" i="1"/>
  <c r="H13" i="1"/>
  <c r="I13" i="1"/>
  <c r="J13" i="1"/>
  <c r="K13" i="1"/>
  <c r="L13" i="1"/>
  <c r="M13" i="1"/>
  <c r="N13" i="1"/>
  <c r="O13" i="1"/>
  <c r="P13" i="1"/>
  <c r="Q13" i="1"/>
  <c r="R13" i="1"/>
  <c r="S13" i="1"/>
  <c r="T13" i="1"/>
  <c r="U13" i="1"/>
  <c r="V13" i="1"/>
  <c r="W13" i="1"/>
  <c r="X13" i="1"/>
  <c r="C14" i="1"/>
  <c r="D14" i="1"/>
  <c r="E14" i="1"/>
  <c r="F14" i="1"/>
  <c r="G14" i="1"/>
  <c r="H14" i="1"/>
  <c r="I14" i="1"/>
  <c r="J14" i="1"/>
  <c r="K14" i="1"/>
  <c r="L14" i="1"/>
  <c r="M14" i="1"/>
  <c r="N14" i="1"/>
  <c r="O14" i="1"/>
  <c r="P14" i="1"/>
  <c r="Q14" i="1"/>
  <c r="R14" i="1"/>
  <c r="S14" i="1"/>
  <c r="T14" i="1"/>
  <c r="U14" i="1"/>
  <c r="V14" i="1"/>
  <c r="W14" i="1"/>
  <c r="X14" i="1"/>
  <c r="C15" i="1"/>
  <c r="D15" i="1"/>
  <c r="E15" i="1"/>
  <c r="F15" i="1"/>
  <c r="G15" i="1"/>
  <c r="H15" i="1"/>
  <c r="I15" i="1"/>
  <c r="J15" i="1"/>
  <c r="K15" i="1"/>
  <c r="L15" i="1"/>
  <c r="M15" i="1"/>
  <c r="N15" i="1"/>
  <c r="O15" i="1"/>
  <c r="P15" i="1"/>
  <c r="Q15" i="1"/>
  <c r="R15" i="1"/>
  <c r="S15" i="1"/>
  <c r="T15" i="1"/>
  <c r="U15" i="1"/>
  <c r="V15" i="1"/>
  <c r="W15" i="1"/>
  <c r="X15" i="1"/>
  <c r="C16" i="1"/>
  <c r="D16" i="1"/>
  <c r="E16" i="1"/>
  <c r="F16" i="1"/>
  <c r="G16" i="1"/>
  <c r="H16" i="1"/>
  <c r="I16" i="1"/>
  <c r="J16" i="1"/>
  <c r="K16" i="1"/>
  <c r="L16" i="1"/>
  <c r="M16" i="1"/>
  <c r="N16" i="1"/>
  <c r="O16" i="1"/>
  <c r="P16" i="1"/>
  <c r="Q16" i="1"/>
  <c r="R16" i="1"/>
  <c r="S16" i="1"/>
  <c r="T16" i="1"/>
  <c r="U16" i="1"/>
  <c r="V16" i="1"/>
  <c r="W16" i="1"/>
  <c r="X16" i="1"/>
  <c r="C17" i="1"/>
  <c r="D17" i="1"/>
  <c r="E17" i="1"/>
  <c r="F17" i="1"/>
  <c r="G17" i="1"/>
  <c r="H17" i="1"/>
  <c r="I17" i="1"/>
  <c r="J17" i="1"/>
  <c r="K17" i="1"/>
  <c r="L17" i="1"/>
  <c r="M17" i="1"/>
  <c r="N17" i="1"/>
  <c r="O17" i="1"/>
  <c r="P17" i="1"/>
  <c r="Q17" i="1"/>
  <c r="R17" i="1"/>
  <c r="S17" i="1"/>
  <c r="T17" i="1"/>
  <c r="U17" i="1"/>
  <c r="V17" i="1"/>
  <c r="W17" i="1"/>
  <c r="X17" i="1"/>
  <c r="C18" i="1"/>
  <c r="D18" i="1"/>
  <c r="E18" i="1"/>
  <c r="F18" i="1"/>
  <c r="G18" i="1"/>
  <c r="H18" i="1"/>
  <c r="I18" i="1"/>
  <c r="J18" i="1"/>
  <c r="K18" i="1"/>
  <c r="L18" i="1"/>
  <c r="M18" i="1"/>
  <c r="N18" i="1"/>
  <c r="O18" i="1"/>
  <c r="P18" i="1"/>
  <c r="Q18" i="1"/>
  <c r="R18" i="1"/>
  <c r="S18" i="1"/>
  <c r="T18" i="1"/>
  <c r="U18" i="1"/>
  <c r="V18" i="1"/>
  <c r="W18" i="1"/>
  <c r="X18" i="1"/>
  <c r="C19" i="1"/>
  <c r="D19" i="1"/>
  <c r="E19" i="1"/>
  <c r="F19" i="1"/>
  <c r="G19" i="1"/>
  <c r="H19" i="1"/>
  <c r="I19" i="1"/>
  <c r="J19" i="1"/>
  <c r="K19" i="1"/>
  <c r="L19" i="1"/>
  <c r="M19" i="1"/>
  <c r="N19" i="1"/>
  <c r="O19" i="1"/>
  <c r="P19" i="1"/>
  <c r="Q19" i="1"/>
  <c r="R19" i="1"/>
  <c r="S19" i="1"/>
  <c r="T19" i="1"/>
  <c r="U19" i="1"/>
  <c r="V19" i="1"/>
  <c r="W19" i="1"/>
  <c r="X19" i="1"/>
  <c r="C20" i="1"/>
  <c r="D20" i="1"/>
  <c r="E20" i="1"/>
  <c r="F20" i="1"/>
  <c r="G20" i="1"/>
  <c r="H20" i="1"/>
  <c r="I20" i="1"/>
  <c r="J20" i="1"/>
  <c r="K20" i="1"/>
  <c r="L20" i="1"/>
  <c r="M20" i="1"/>
  <c r="N20" i="1"/>
  <c r="O20" i="1"/>
  <c r="P20" i="1"/>
  <c r="Q20" i="1"/>
  <c r="R20" i="1"/>
  <c r="S20" i="1"/>
  <c r="T20" i="1"/>
  <c r="U20" i="1"/>
  <c r="V20" i="1"/>
  <c r="W20" i="1"/>
  <c r="X20" i="1"/>
  <c r="C21" i="1"/>
  <c r="D21" i="1"/>
  <c r="E21" i="1"/>
  <c r="F21" i="1"/>
  <c r="G21" i="1"/>
  <c r="H21" i="1"/>
  <c r="I21" i="1"/>
  <c r="J21" i="1"/>
  <c r="K21" i="1"/>
  <c r="L21" i="1"/>
  <c r="M21" i="1"/>
  <c r="N21" i="1"/>
  <c r="O21" i="1"/>
  <c r="P21" i="1"/>
  <c r="Q21" i="1"/>
  <c r="R21" i="1"/>
  <c r="S21" i="1"/>
  <c r="T21" i="1"/>
  <c r="U21" i="1"/>
  <c r="V21" i="1"/>
  <c r="W21" i="1"/>
  <c r="X21" i="1"/>
  <c r="C22" i="1"/>
  <c r="D22" i="1"/>
  <c r="E22" i="1"/>
  <c r="F22" i="1"/>
  <c r="G22" i="1"/>
  <c r="H22" i="1"/>
  <c r="I22" i="1"/>
  <c r="J22" i="1"/>
  <c r="K22" i="1"/>
  <c r="L22" i="1"/>
  <c r="M22" i="1"/>
  <c r="N22" i="1"/>
  <c r="O22" i="1"/>
  <c r="P22" i="1"/>
  <c r="Q22" i="1"/>
  <c r="R22" i="1"/>
  <c r="S22" i="1"/>
  <c r="T22" i="1"/>
  <c r="U22" i="1"/>
  <c r="V22" i="1"/>
  <c r="W22" i="1"/>
  <c r="X22" i="1"/>
  <c r="C23" i="1"/>
  <c r="D23" i="1"/>
  <c r="E23" i="1"/>
  <c r="F23" i="1"/>
  <c r="G23" i="1"/>
  <c r="H23" i="1"/>
  <c r="I23" i="1"/>
  <c r="J23" i="1"/>
  <c r="K23" i="1"/>
  <c r="L23" i="1"/>
  <c r="M23" i="1"/>
  <c r="N23" i="1"/>
  <c r="O23" i="1"/>
  <c r="P23" i="1"/>
  <c r="Q23" i="1"/>
  <c r="R23" i="1"/>
  <c r="S23" i="1"/>
  <c r="T23" i="1"/>
  <c r="U23" i="1"/>
  <c r="V23" i="1"/>
  <c r="W23" i="1"/>
  <c r="X23" i="1"/>
  <c r="C24" i="1"/>
  <c r="D24" i="1"/>
  <c r="E24" i="1"/>
  <c r="F24" i="1"/>
  <c r="G24" i="1"/>
  <c r="H24" i="1"/>
  <c r="I24" i="1"/>
  <c r="J24" i="1"/>
  <c r="K24" i="1"/>
  <c r="L24" i="1"/>
  <c r="M24" i="1"/>
  <c r="N24" i="1"/>
  <c r="O24" i="1"/>
  <c r="P24" i="1"/>
  <c r="Q24" i="1"/>
  <c r="R24" i="1"/>
  <c r="S24" i="1"/>
  <c r="T24" i="1"/>
  <c r="U24" i="1"/>
  <c r="V24" i="1"/>
  <c r="W24" i="1"/>
  <c r="X24" i="1"/>
  <c r="C25" i="1"/>
  <c r="D25" i="1"/>
  <c r="E25" i="1"/>
  <c r="F25" i="1"/>
  <c r="G25" i="1"/>
  <c r="H25" i="1"/>
  <c r="I25" i="1"/>
  <c r="J25" i="1"/>
  <c r="K25" i="1"/>
  <c r="L25" i="1"/>
  <c r="M25" i="1"/>
  <c r="N25" i="1"/>
  <c r="O25" i="1"/>
  <c r="P25" i="1"/>
  <c r="Q25" i="1"/>
  <c r="R25" i="1"/>
  <c r="S25" i="1"/>
  <c r="T25" i="1"/>
  <c r="U25" i="1"/>
  <c r="V25" i="1"/>
  <c r="W25" i="1"/>
  <c r="X25" i="1"/>
  <c r="C26" i="1"/>
  <c r="D26" i="1"/>
  <c r="E26" i="1"/>
  <c r="F26" i="1"/>
  <c r="G26" i="1"/>
  <c r="H26" i="1"/>
  <c r="I26" i="1"/>
  <c r="J26" i="1"/>
  <c r="K26" i="1"/>
  <c r="L26" i="1"/>
  <c r="M26" i="1"/>
  <c r="N26" i="1"/>
  <c r="O26" i="1"/>
  <c r="P26" i="1"/>
  <c r="Q26" i="1"/>
  <c r="R26" i="1"/>
  <c r="S26" i="1"/>
  <c r="T26" i="1"/>
  <c r="U26" i="1"/>
  <c r="V26" i="1"/>
  <c r="W26" i="1"/>
  <c r="X26" i="1"/>
  <c r="C27" i="1"/>
  <c r="D27" i="1"/>
  <c r="E27" i="1"/>
  <c r="F27" i="1"/>
  <c r="G27" i="1"/>
  <c r="H27" i="1"/>
  <c r="I27" i="1"/>
  <c r="J27" i="1"/>
  <c r="K27" i="1"/>
  <c r="L27" i="1"/>
  <c r="M27" i="1"/>
  <c r="N27" i="1"/>
  <c r="O27" i="1"/>
  <c r="P27" i="1"/>
  <c r="Q27" i="1"/>
  <c r="R27" i="1"/>
  <c r="S27" i="1"/>
  <c r="T27" i="1"/>
  <c r="U27" i="1"/>
  <c r="V27" i="1"/>
  <c r="W27" i="1"/>
  <c r="X27" i="1"/>
  <c r="C28" i="1"/>
  <c r="D28" i="1"/>
  <c r="E28" i="1"/>
  <c r="F28" i="1"/>
  <c r="G28" i="1"/>
  <c r="H28" i="1"/>
  <c r="I28" i="1"/>
  <c r="J28" i="1"/>
  <c r="K28" i="1"/>
  <c r="L28" i="1"/>
  <c r="M28" i="1"/>
  <c r="N28" i="1"/>
  <c r="O28" i="1"/>
  <c r="P28" i="1"/>
  <c r="Q28" i="1"/>
  <c r="R28" i="1"/>
  <c r="S28" i="1"/>
  <c r="T28" i="1"/>
  <c r="U28" i="1"/>
  <c r="V28" i="1"/>
  <c r="W28" i="1"/>
  <c r="X28" i="1"/>
  <c r="C29" i="1"/>
  <c r="D29" i="1"/>
  <c r="E29" i="1"/>
  <c r="F29" i="1"/>
  <c r="G29" i="1"/>
  <c r="H29" i="1"/>
  <c r="I29" i="1"/>
  <c r="J29" i="1"/>
  <c r="K29" i="1"/>
  <c r="L29" i="1"/>
  <c r="M29" i="1"/>
  <c r="N29" i="1"/>
  <c r="O29" i="1"/>
  <c r="P29" i="1"/>
  <c r="Q29" i="1"/>
  <c r="R29" i="1"/>
  <c r="S29" i="1"/>
  <c r="T29" i="1"/>
  <c r="U29" i="1"/>
  <c r="V29" i="1"/>
  <c r="W29" i="1"/>
  <c r="X29" i="1"/>
  <c r="C30" i="1"/>
  <c r="D30" i="1"/>
  <c r="E30" i="1"/>
  <c r="F30" i="1"/>
  <c r="G30" i="1"/>
  <c r="H30" i="1"/>
  <c r="I30" i="1"/>
  <c r="J30" i="1"/>
  <c r="K30" i="1"/>
  <c r="L30" i="1"/>
  <c r="M30" i="1"/>
  <c r="N30" i="1"/>
  <c r="O30" i="1"/>
  <c r="P30" i="1"/>
  <c r="Q30" i="1"/>
  <c r="R30" i="1"/>
  <c r="S30" i="1"/>
  <c r="T30" i="1"/>
  <c r="U30" i="1"/>
  <c r="V30" i="1"/>
  <c r="W30" i="1"/>
  <c r="X30" i="1"/>
  <c r="C31" i="1"/>
  <c r="D31" i="1"/>
  <c r="E31" i="1"/>
  <c r="F31" i="1"/>
  <c r="G31" i="1"/>
  <c r="H31" i="1"/>
  <c r="I31" i="1"/>
  <c r="J31" i="1"/>
  <c r="K31" i="1"/>
  <c r="L31" i="1"/>
  <c r="M31" i="1"/>
  <c r="N31" i="1"/>
  <c r="O31" i="1"/>
  <c r="P31" i="1"/>
  <c r="Q31" i="1"/>
  <c r="R31" i="1"/>
  <c r="S31" i="1"/>
  <c r="T31" i="1"/>
  <c r="U31" i="1"/>
  <c r="V31" i="1"/>
  <c r="W31" i="1"/>
  <c r="X31" i="1"/>
  <c r="C32" i="1"/>
  <c r="D32" i="1"/>
  <c r="E32" i="1"/>
  <c r="F32" i="1"/>
  <c r="G32" i="1"/>
  <c r="H32" i="1"/>
  <c r="I32" i="1"/>
  <c r="J32" i="1"/>
  <c r="K32" i="1"/>
  <c r="L32" i="1"/>
  <c r="M32" i="1"/>
  <c r="N32" i="1"/>
  <c r="O32" i="1"/>
  <c r="P32" i="1"/>
  <c r="Q32" i="1"/>
  <c r="R32" i="1"/>
  <c r="S32" i="1"/>
  <c r="T32" i="1"/>
  <c r="U32" i="1"/>
  <c r="V32" i="1"/>
  <c r="W32" i="1"/>
  <c r="X32" i="1"/>
  <c r="C33" i="1"/>
  <c r="D33" i="1"/>
  <c r="E33" i="1"/>
  <c r="F33" i="1"/>
  <c r="G33" i="1"/>
  <c r="H33" i="1"/>
  <c r="I33" i="1"/>
  <c r="J33" i="1"/>
  <c r="K33" i="1"/>
  <c r="L33" i="1"/>
  <c r="M33" i="1"/>
  <c r="N33" i="1"/>
  <c r="O33" i="1"/>
  <c r="P33" i="1"/>
  <c r="Q33" i="1"/>
  <c r="R33" i="1"/>
  <c r="S33" i="1"/>
  <c r="T33" i="1"/>
  <c r="U33" i="1"/>
  <c r="V33" i="1"/>
  <c r="W33" i="1"/>
  <c r="X33" i="1"/>
  <c r="C34" i="1"/>
  <c r="D34" i="1"/>
  <c r="E34" i="1"/>
  <c r="F34" i="1"/>
  <c r="G34" i="1"/>
  <c r="H34" i="1"/>
  <c r="I34" i="1"/>
  <c r="J34" i="1"/>
  <c r="K34" i="1"/>
  <c r="L34" i="1"/>
  <c r="M34" i="1"/>
  <c r="N34" i="1"/>
  <c r="O34" i="1"/>
  <c r="P34" i="1"/>
  <c r="Q34" i="1"/>
  <c r="R34" i="1"/>
  <c r="S34" i="1"/>
  <c r="T34" i="1"/>
  <c r="U34" i="1"/>
  <c r="V34" i="1"/>
  <c r="W34" i="1"/>
  <c r="X34" i="1"/>
  <c r="C35" i="1"/>
  <c r="D35" i="1"/>
  <c r="E35" i="1"/>
  <c r="F35" i="1"/>
  <c r="G35" i="1"/>
  <c r="H35" i="1"/>
  <c r="I35" i="1"/>
  <c r="J35" i="1"/>
  <c r="K35" i="1"/>
  <c r="L35" i="1"/>
  <c r="M35" i="1"/>
  <c r="N35" i="1"/>
  <c r="O35" i="1"/>
  <c r="P35" i="1"/>
  <c r="Q35" i="1"/>
  <c r="R35" i="1"/>
  <c r="S35" i="1"/>
  <c r="T35" i="1"/>
  <c r="U35" i="1"/>
  <c r="V35" i="1"/>
  <c r="W35" i="1"/>
  <c r="X35" i="1"/>
  <c r="C36" i="1"/>
  <c r="D36" i="1"/>
  <c r="E36" i="1"/>
  <c r="F36" i="1"/>
  <c r="G36" i="1"/>
  <c r="H36" i="1"/>
  <c r="I36" i="1"/>
  <c r="J36" i="1"/>
  <c r="K36" i="1"/>
  <c r="L36" i="1"/>
  <c r="M36" i="1"/>
  <c r="N36" i="1"/>
  <c r="O36" i="1"/>
  <c r="P36" i="1"/>
  <c r="Q36" i="1"/>
  <c r="R36" i="1"/>
  <c r="S36" i="1"/>
  <c r="T36" i="1"/>
  <c r="U36" i="1"/>
  <c r="V36" i="1"/>
  <c r="W36" i="1"/>
  <c r="X36" i="1"/>
  <c r="C37" i="1"/>
  <c r="D37" i="1"/>
  <c r="E37" i="1"/>
  <c r="F37" i="1"/>
  <c r="G37" i="1"/>
  <c r="H37" i="1"/>
  <c r="I37" i="1"/>
  <c r="J37" i="1"/>
  <c r="K37" i="1"/>
  <c r="L37" i="1"/>
  <c r="M37" i="1"/>
  <c r="N37" i="1"/>
  <c r="O37" i="1"/>
  <c r="P37" i="1"/>
  <c r="Q37" i="1"/>
  <c r="R37" i="1"/>
  <c r="S37" i="1"/>
  <c r="T37" i="1"/>
  <c r="U37" i="1"/>
  <c r="V37" i="1"/>
  <c r="W37" i="1"/>
  <c r="X37" i="1"/>
  <c r="C38" i="1"/>
  <c r="D38" i="1"/>
  <c r="E38" i="1"/>
  <c r="F38" i="1"/>
  <c r="G38" i="1"/>
  <c r="H38" i="1"/>
  <c r="I38" i="1"/>
  <c r="J38" i="1"/>
  <c r="K38" i="1"/>
  <c r="L38" i="1"/>
  <c r="M38" i="1"/>
  <c r="N38" i="1"/>
  <c r="O38" i="1"/>
  <c r="P38" i="1"/>
  <c r="Q38" i="1"/>
  <c r="R38" i="1"/>
  <c r="S38" i="1"/>
  <c r="T38" i="1"/>
  <c r="U38" i="1"/>
  <c r="V38" i="1"/>
  <c r="W38" i="1"/>
  <c r="X38" i="1"/>
  <c r="C39" i="1"/>
  <c r="D39" i="1"/>
  <c r="E39" i="1"/>
  <c r="F39" i="1"/>
  <c r="G39" i="1"/>
  <c r="H39" i="1"/>
  <c r="I39" i="1"/>
  <c r="J39" i="1"/>
  <c r="K39" i="1"/>
  <c r="L39" i="1"/>
  <c r="M39" i="1"/>
  <c r="N39" i="1"/>
  <c r="O39" i="1"/>
  <c r="P39" i="1"/>
  <c r="Q39" i="1"/>
  <c r="R39" i="1"/>
  <c r="S39" i="1"/>
  <c r="T39" i="1"/>
  <c r="U39" i="1"/>
  <c r="V39" i="1"/>
  <c r="W39" i="1"/>
  <c r="X39" i="1"/>
  <c r="C40" i="1"/>
  <c r="D40" i="1"/>
  <c r="E40" i="1"/>
  <c r="F40" i="1"/>
  <c r="G40" i="1"/>
  <c r="H40" i="1"/>
  <c r="I40" i="1"/>
  <c r="J40" i="1"/>
  <c r="K40" i="1"/>
  <c r="L40" i="1"/>
  <c r="M40" i="1"/>
  <c r="N40" i="1"/>
  <c r="O40" i="1"/>
  <c r="P40" i="1"/>
  <c r="Q40" i="1"/>
  <c r="R40" i="1"/>
  <c r="S40" i="1"/>
  <c r="T40" i="1"/>
  <c r="U40" i="1"/>
  <c r="V40" i="1"/>
  <c r="W40" i="1"/>
  <c r="X40" i="1"/>
  <c r="C41" i="1"/>
  <c r="D41" i="1"/>
  <c r="E41" i="1"/>
  <c r="F41" i="1"/>
  <c r="G41" i="1"/>
  <c r="H41" i="1"/>
  <c r="I41" i="1"/>
  <c r="J41" i="1"/>
  <c r="K41" i="1"/>
  <c r="L41" i="1"/>
  <c r="M41" i="1"/>
  <c r="N41" i="1"/>
  <c r="O41" i="1"/>
  <c r="P41" i="1"/>
  <c r="Q41" i="1"/>
  <c r="R41" i="1"/>
  <c r="S41" i="1"/>
  <c r="T41" i="1"/>
  <c r="U41" i="1"/>
  <c r="V41" i="1"/>
  <c r="W41" i="1"/>
  <c r="X41" i="1"/>
  <c r="C42" i="1"/>
  <c r="D42" i="1"/>
  <c r="E42" i="1"/>
  <c r="F42" i="1"/>
  <c r="G42" i="1"/>
  <c r="H42" i="1"/>
  <c r="I42" i="1"/>
  <c r="J42" i="1"/>
  <c r="K42" i="1"/>
  <c r="L42" i="1"/>
  <c r="M42" i="1"/>
  <c r="N42" i="1"/>
  <c r="O42" i="1"/>
  <c r="P42" i="1"/>
  <c r="Q42" i="1"/>
  <c r="R42" i="1"/>
  <c r="S42" i="1"/>
  <c r="T42" i="1"/>
  <c r="U42" i="1"/>
  <c r="V42" i="1"/>
  <c r="W42" i="1"/>
  <c r="X42" i="1"/>
  <c r="C43" i="1"/>
  <c r="D43" i="1"/>
  <c r="E43" i="1"/>
  <c r="F43" i="1"/>
  <c r="G43" i="1"/>
  <c r="H43" i="1"/>
  <c r="I43" i="1"/>
  <c r="J43" i="1"/>
  <c r="K43" i="1"/>
  <c r="L43" i="1"/>
  <c r="M43" i="1"/>
  <c r="N43" i="1"/>
  <c r="O43" i="1"/>
  <c r="P43" i="1"/>
  <c r="Q43" i="1"/>
  <c r="R43" i="1"/>
  <c r="S43" i="1"/>
  <c r="T43" i="1"/>
  <c r="U43" i="1"/>
  <c r="V43" i="1"/>
  <c r="W43" i="1"/>
  <c r="X43" i="1"/>
  <c r="C44" i="1"/>
  <c r="D44" i="1"/>
  <c r="E44" i="1"/>
  <c r="F44" i="1"/>
  <c r="G44" i="1"/>
  <c r="H44" i="1"/>
  <c r="I44" i="1"/>
  <c r="J44" i="1"/>
  <c r="K44" i="1"/>
  <c r="L44" i="1"/>
  <c r="M44" i="1"/>
  <c r="N44" i="1"/>
  <c r="O44" i="1"/>
  <c r="P44" i="1"/>
  <c r="Q44" i="1"/>
  <c r="R44" i="1"/>
  <c r="S44" i="1"/>
  <c r="T44" i="1"/>
  <c r="U44" i="1"/>
  <c r="V44" i="1"/>
  <c r="W44" i="1"/>
  <c r="X44" i="1"/>
  <c r="C45" i="1"/>
  <c r="D45" i="1"/>
  <c r="E45" i="1"/>
  <c r="F45" i="1"/>
  <c r="G45" i="1"/>
  <c r="H45" i="1"/>
  <c r="I45" i="1"/>
  <c r="J45" i="1"/>
  <c r="K45" i="1"/>
  <c r="L45" i="1"/>
  <c r="M45" i="1"/>
  <c r="N45" i="1"/>
  <c r="O45" i="1"/>
  <c r="P45" i="1"/>
  <c r="Q45" i="1"/>
  <c r="R45" i="1"/>
  <c r="S45" i="1"/>
  <c r="T45" i="1"/>
  <c r="U45" i="1"/>
  <c r="V45" i="1"/>
  <c r="W45" i="1"/>
  <c r="X45" i="1"/>
  <c r="C46" i="1"/>
  <c r="D46" i="1"/>
  <c r="E46" i="1"/>
  <c r="F46" i="1"/>
  <c r="G46" i="1"/>
  <c r="H46" i="1"/>
  <c r="I46" i="1"/>
  <c r="J46" i="1"/>
  <c r="K46" i="1"/>
  <c r="L46" i="1"/>
  <c r="M46" i="1"/>
  <c r="N46" i="1"/>
  <c r="O46" i="1"/>
  <c r="P46" i="1"/>
  <c r="Q46" i="1"/>
  <c r="R46" i="1"/>
  <c r="S46" i="1"/>
  <c r="T46" i="1"/>
  <c r="U46" i="1"/>
  <c r="V46" i="1"/>
  <c r="W46" i="1"/>
  <c r="X46" i="1"/>
  <c r="C47" i="1"/>
  <c r="D47" i="1"/>
  <c r="E47" i="1"/>
  <c r="F47" i="1"/>
  <c r="G47" i="1"/>
  <c r="H47" i="1"/>
  <c r="I47" i="1"/>
  <c r="J47" i="1"/>
  <c r="K47" i="1"/>
  <c r="L47" i="1"/>
  <c r="M47" i="1"/>
  <c r="N47" i="1"/>
  <c r="O47" i="1"/>
  <c r="P47" i="1"/>
  <c r="Q47" i="1"/>
  <c r="R47" i="1"/>
  <c r="S47" i="1"/>
  <c r="T47" i="1"/>
  <c r="U47" i="1"/>
  <c r="V47" i="1"/>
  <c r="W47" i="1"/>
  <c r="X47" i="1"/>
  <c r="C48" i="1"/>
  <c r="D48" i="1"/>
  <c r="E48" i="1"/>
  <c r="F48" i="1"/>
  <c r="G48" i="1"/>
  <c r="H48" i="1"/>
  <c r="I48" i="1"/>
  <c r="J48" i="1"/>
  <c r="K48" i="1"/>
  <c r="L48" i="1"/>
  <c r="M48" i="1"/>
  <c r="N48" i="1"/>
  <c r="O48" i="1"/>
  <c r="P48" i="1"/>
  <c r="Q48" i="1"/>
  <c r="R48" i="1"/>
  <c r="S48" i="1"/>
  <c r="T48" i="1"/>
  <c r="U48" i="1"/>
  <c r="V48" i="1"/>
  <c r="W48" i="1"/>
  <c r="X48" i="1"/>
  <c r="C49" i="1"/>
  <c r="D49" i="1"/>
  <c r="E49" i="1"/>
  <c r="F49" i="1"/>
  <c r="G49" i="1"/>
  <c r="H49" i="1"/>
  <c r="I49" i="1"/>
  <c r="J49" i="1"/>
  <c r="K49" i="1"/>
  <c r="L49" i="1"/>
  <c r="M49" i="1"/>
  <c r="N49" i="1"/>
  <c r="O49" i="1"/>
  <c r="P49" i="1"/>
  <c r="Q49" i="1"/>
  <c r="R49" i="1"/>
  <c r="S49" i="1"/>
  <c r="T49" i="1"/>
  <c r="U49" i="1"/>
  <c r="V49" i="1"/>
  <c r="W49" i="1"/>
  <c r="X49" i="1"/>
  <c r="C3" i="5" l="1"/>
  <c r="D3" i="5"/>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E6" i="12" l="1"/>
  <c r="D6" i="12"/>
  <c r="F6" i="12"/>
  <c r="C6" i="12"/>
  <c r="AT4" i="5"/>
  <c r="C58" i="12" l="1"/>
  <c r="D58" i="12"/>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I51" i="5"/>
  <c r="J51"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D12" i="12" l="1"/>
  <c r="E12" i="12"/>
  <c r="F7" i="12"/>
  <c r="C7" i="12"/>
  <c r="E51" i="12"/>
  <c r="D51" i="12"/>
  <c r="D47" i="12"/>
  <c r="E47" i="12"/>
  <c r="D44" i="12"/>
  <c r="E44" i="12"/>
  <c r="E41" i="12"/>
  <c r="D41" i="12"/>
  <c r="D40" i="12"/>
  <c r="E40" i="12"/>
  <c r="E27" i="12"/>
  <c r="D27" i="12"/>
  <c r="E24" i="12"/>
  <c r="D24" i="12"/>
  <c r="D19" i="12"/>
  <c r="E19" i="12"/>
  <c r="D15" i="12"/>
  <c r="E15" i="12"/>
  <c r="F12" i="12"/>
  <c r="C12" i="12"/>
  <c r="C4" i="12"/>
  <c r="F4" i="12"/>
  <c r="E46" i="12"/>
  <c r="D46" i="12"/>
  <c r="D32" i="12"/>
  <c r="E32" i="12"/>
  <c r="E42" i="12"/>
  <c r="D42" i="12"/>
  <c r="F11" i="12"/>
  <c r="C11" i="12"/>
  <c r="F8" i="12"/>
  <c r="C8" i="12"/>
  <c r="E50" i="12"/>
  <c r="D50" i="12"/>
  <c r="E49" i="12"/>
  <c r="D49" i="12"/>
  <c r="E45" i="12"/>
  <c r="D45" i="12"/>
  <c r="E38" i="12"/>
  <c r="D38" i="12"/>
  <c r="E35" i="12"/>
  <c r="D35" i="12"/>
  <c r="E33" i="12"/>
  <c r="D33" i="12"/>
  <c r="D31" i="12"/>
  <c r="E31" i="12"/>
  <c r="E29" i="12"/>
  <c r="D29" i="12"/>
  <c r="D26" i="12"/>
  <c r="E26" i="12"/>
  <c r="D23" i="12"/>
  <c r="E23" i="12"/>
  <c r="E22" i="12"/>
  <c r="D22" i="12"/>
  <c r="D18" i="12"/>
  <c r="E18" i="12"/>
  <c r="E17" i="12"/>
  <c r="D17" i="12"/>
  <c r="E13" i="12"/>
  <c r="D13" i="12"/>
  <c r="F50" i="12"/>
  <c r="D102" i="12" s="1"/>
  <c r="C50" i="12"/>
  <c r="F49" i="12"/>
  <c r="C49" i="12"/>
  <c r="F47" i="12"/>
  <c r="C47" i="12"/>
  <c r="F45" i="12"/>
  <c r="D97" i="12" s="1"/>
  <c r="C45" i="12"/>
  <c r="F43" i="12"/>
  <c r="C43" i="12"/>
  <c r="F41" i="12"/>
  <c r="C41" i="12"/>
  <c r="F40" i="12"/>
  <c r="C40" i="12"/>
  <c r="F38" i="12"/>
  <c r="D90" i="12" s="1"/>
  <c r="C38" i="12"/>
  <c r="F36" i="12"/>
  <c r="C36" i="12"/>
  <c r="F34" i="12"/>
  <c r="C34" i="12"/>
  <c r="F30" i="12"/>
  <c r="C30" i="12"/>
  <c r="F29" i="12"/>
  <c r="C29" i="12"/>
  <c r="F28" i="12"/>
  <c r="C28" i="12"/>
  <c r="F27" i="12"/>
  <c r="D79" i="12" s="1"/>
  <c r="C27" i="12"/>
  <c r="F26" i="12"/>
  <c r="C26" i="12"/>
  <c r="F25" i="12"/>
  <c r="C25" i="12"/>
  <c r="F24" i="12"/>
  <c r="C24" i="12"/>
  <c r="F23" i="12"/>
  <c r="C23" i="12"/>
  <c r="F22" i="12"/>
  <c r="C22" i="12"/>
  <c r="F21" i="12"/>
  <c r="C21" i="12"/>
  <c r="F20" i="12"/>
  <c r="C20" i="12"/>
  <c r="F19" i="12"/>
  <c r="C19" i="12"/>
  <c r="F18" i="12"/>
  <c r="C18" i="12"/>
  <c r="F17" i="12"/>
  <c r="C17" i="12"/>
  <c r="F16" i="12"/>
  <c r="C16" i="12"/>
  <c r="F15" i="12"/>
  <c r="D67" i="12" s="1"/>
  <c r="C15" i="12"/>
  <c r="F14" i="12"/>
  <c r="C14" i="12"/>
  <c r="F13" i="12"/>
  <c r="C13" i="12"/>
  <c r="F46" i="12"/>
  <c r="C46" i="12"/>
  <c r="F32" i="12"/>
  <c r="C32" i="12"/>
  <c r="E5" i="12"/>
  <c r="D5" i="12"/>
  <c r="F42" i="12"/>
  <c r="C42" i="12"/>
  <c r="F9" i="12"/>
  <c r="C9" i="12"/>
  <c r="D48" i="12"/>
  <c r="E48" i="12"/>
  <c r="E43" i="12"/>
  <c r="D95" i="12" s="1"/>
  <c r="D43" i="12"/>
  <c r="C95" i="12" s="1"/>
  <c r="D39" i="12"/>
  <c r="E39" i="12"/>
  <c r="D36" i="12"/>
  <c r="E36" i="12"/>
  <c r="E34" i="12"/>
  <c r="D86" i="12" s="1"/>
  <c r="D34" i="12"/>
  <c r="E30" i="12"/>
  <c r="D82" i="12" s="1"/>
  <c r="D30" i="12"/>
  <c r="C82" i="12" s="1"/>
  <c r="D28" i="12"/>
  <c r="E28" i="12"/>
  <c r="D80" i="12" s="1"/>
  <c r="E25" i="12"/>
  <c r="D25" i="12"/>
  <c r="E21" i="12"/>
  <c r="D21" i="12"/>
  <c r="C73" i="12" s="1"/>
  <c r="D20" i="12"/>
  <c r="E20" i="12"/>
  <c r="D16" i="12"/>
  <c r="E16" i="12"/>
  <c r="D68" i="12" s="1"/>
  <c r="D14" i="12"/>
  <c r="E14" i="12"/>
  <c r="F51" i="12"/>
  <c r="D103" i="12" s="1"/>
  <c r="C51" i="12"/>
  <c r="F48" i="12"/>
  <c r="C48" i="12"/>
  <c r="F44" i="12"/>
  <c r="D96" i="12" s="1"/>
  <c r="C44" i="12"/>
  <c r="F39" i="12"/>
  <c r="C39" i="12"/>
  <c r="F35" i="12"/>
  <c r="C35" i="12"/>
  <c r="F33" i="12"/>
  <c r="C33" i="12"/>
  <c r="F31" i="12"/>
  <c r="C31" i="12"/>
  <c r="D11" i="12"/>
  <c r="C63" i="12" s="1"/>
  <c r="E11" i="12"/>
  <c r="D63" i="12" s="1"/>
  <c r="E10" i="12"/>
  <c r="D10" i="12"/>
  <c r="D8" i="12"/>
  <c r="E8" i="12"/>
  <c r="D7" i="12"/>
  <c r="E7" i="12"/>
  <c r="D59" i="12" s="1"/>
  <c r="E37" i="12"/>
  <c r="D37" i="12"/>
  <c r="E9" i="12"/>
  <c r="D9" i="12"/>
  <c r="C61" i="12" s="1"/>
  <c r="E4" i="12"/>
  <c r="D4" i="12"/>
  <c r="C56" i="12" s="1"/>
  <c r="F5" i="12"/>
  <c r="C5" i="12"/>
  <c r="F10" i="12"/>
  <c r="C10" i="12"/>
  <c r="F37" i="12"/>
  <c r="C37" i="12"/>
  <c r="AB28" i="1"/>
  <c r="AB37" i="1"/>
  <c r="AB40" i="1"/>
  <c r="D53" i="1"/>
  <c r="F53" i="1"/>
  <c r="J53" i="1"/>
  <c r="L53" i="1"/>
  <c r="P53" i="1"/>
  <c r="R53" i="1"/>
  <c r="V53" i="1"/>
  <c r="X53" i="1"/>
  <c r="AB7" i="1" l="1"/>
  <c r="AB19" i="1"/>
  <c r="AB10" i="1"/>
  <c r="AB4" i="1"/>
  <c r="W53" i="1"/>
  <c r="Q53" i="1"/>
  <c r="K53" i="1"/>
  <c r="E53" i="1"/>
  <c r="C80" i="12"/>
  <c r="AB49" i="1"/>
  <c r="AB46" i="1"/>
  <c r="AB47" i="1"/>
  <c r="AB44" i="1"/>
  <c r="AB41" i="1"/>
  <c r="AB38" i="1"/>
  <c r="AB35" i="1"/>
  <c r="AB32" i="1"/>
  <c r="AB29" i="1"/>
  <c r="AB26" i="1"/>
  <c r="AB23" i="1"/>
  <c r="AB20" i="1"/>
  <c r="AB17" i="1"/>
  <c r="AB14" i="1"/>
  <c r="AB11" i="1"/>
  <c r="AB8" i="1"/>
  <c r="AB5" i="1"/>
  <c r="U53" i="1"/>
  <c r="AB3" i="1"/>
  <c r="D84" i="12"/>
  <c r="AB43" i="1"/>
  <c r="AB34" i="1"/>
  <c r="AB31" i="1"/>
  <c r="AB16" i="1"/>
  <c r="AB13" i="1"/>
  <c r="O53" i="1"/>
  <c r="T53" i="1"/>
  <c r="H53" i="1"/>
  <c r="AB45" i="1"/>
  <c r="AB30" i="1"/>
  <c r="AB27" i="1"/>
  <c r="AB24" i="1"/>
  <c r="AB21" i="1"/>
  <c r="AB18" i="1"/>
  <c r="AB15" i="1"/>
  <c r="AB12" i="1"/>
  <c r="AB9" i="1"/>
  <c r="AB6" i="1"/>
  <c r="C86" i="12"/>
  <c r="AB25" i="1"/>
  <c r="AB22" i="1"/>
  <c r="I53" i="1"/>
  <c r="N53" i="1"/>
  <c r="AB48" i="1"/>
  <c r="AB42" i="1"/>
  <c r="AB39" i="1"/>
  <c r="AB36" i="1"/>
  <c r="AB33" i="1"/>
  <c r="C53" i="1"/>
  <c r="AB2" i="1"/>
  <c r="S53" i="1"/>
  <c r="M53" i="1"/>
  <c r="G53" i="1"/>
  <c r="C68" i="12"/>
  <c r="D56" i="12"/>
  <c r="D88" i="12"/>
  <c r="D62" i="12"/>
  <c r="C62" i="12"/>
  <c r="D100" i="12"/>
  <c r="D70" i="12"/>
  <c r="D75" i="12"/>
  <c r="C85" i="12"/>
  <c r="C98" i="12"/>
  <c r="D71" i="12"/>
  <c r="D99" i="12"/>
  <c r="D85" i="12"/>
  <c r="C66" i="12"/>
  <c r="C72" i="12"/>
  <c r="D77" i="12"/>
  <c r="C88" i="12"/>
  <c r="D78" i="12"/>
  <c r="C81" i="12"/>
  <c r="C90" i="12"/>
  <c r="C101" i="12"/>
  <c r="C94" i="12"/>
  <c r="C93" i="12"/>
  <c r="C59" i="12"/>
  <c r="C91" i="12"/>
  <c r="C100" i="12"/>
  <c r="D73" i="12"/>
  <c r="D65" i="12"/>
  <c r="C70" i="12"/>
  <c r="C75" i="12"/>
  <c r="D81" i="12"/>
  <c r="D101" i="12"/>
  <c r="D60" i="12"/>
  <c r="D94" i="12"/>
  <c r="D98" i="12"/>
  <c r="C71" i="12"/>
  <c r="D93" i="12"/>
  <c r="C99" i="12"/>
  <c r="C79" i="12"/>
  <c r="C89" i="12"/>
  <c r="C77" i="12"/>
  <c r="C57" i="12"/>
  <c r="C69" i="12"/>
  <c r="C74" i="12"/>
  <c r="D83" i="12"/>
  <c r="C87" i="12"/>
  <c r="C97" i="12"/>
  <c r="C102" i="12"/>
  <c r="C76" i="12"/>
  <c r="D92" i="12"/>
  <c r="C103" i="12"/>
  <c r="D64" i="12"/>
  <c r="C65" i="12"/>
  <c r="D89" i="12"/>
  <c r="C60" i="12"/>
  <c r="D91" i="12"/>
  <c r="D61" i="12"/>
  <c r="D57" i="12"/>
  <c r="D66" i="12"/>
  <c r="D72" i="12"/>
  <c r="D69" i="12"/>
  <c r="D74" i="12"/>
  <c r="C78" i="12"/>
  <c r="C83" i="12"/>
  <c r="D87" i="12"/>
  <c r="C84" i="12"/>
  <c r="C67" i="12"/>
  <c r="D76" i="12"/>
  <c r="C92" i="12"/>
  <c r="C96" i="12"/>
  <c r="C64" i="12"/>
  <c r="F50" i="1"/>
  <c r="F54" i="1" s="1"/>
  <c r="F51" i="1"/>
  <c r="W50" i="1"/>
  <c r="W51" i="1"/>
  <c r="T50" i="1"/>
  <c r="T54" i="1" s="1"/>
  <c r="T51" i="1"/>
  <c r="Q50" i="1"/>
  <c r="Q51" i="1"/>
  <c r="M50" i="1"/>
  <c r="M51" i="1"/>
  <c r="I50" i="1"/>
  <c r="I54" i="1" s="1"/>
  <c r="I51" i="1"/>
  <c r="E50" i="1"/>
  <c r="E54" i="1" s="1"/>
  <c r="E51" i="1"/>
  <c r="Y3" i="1"/>
  <c r="Z3" i="1"/>
  <c r="J51" i="1"/>
  <c r="J50" i="1"/>
  <c r="V50" i="1"/>
  <c r="V51" i="1"/>
  <c r="S50" i="1"/>
  <c r="S51" i="1"/>
  <c r="P50" i="1"/>
  <c r="P54" i="1" s="1"/>
  <c r="P51" i="1"/>
  <c r="L50" i="1"/>
  <c r="L54" i="1" s="1"/>
  <c r="L51" i="1"/>
  <c r="H50" i="1"/>
  <c r="H51" i="1"/>
  <c r="D50" i="1"/>
  <c r="D54" i="1" s="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4" i="1" s="1"/>
  <c r="N51" i="1"/>
  <c r="C51" i="1"/>
  <c r="Z2" i="1"/>
  <c r="Y2" i="1"/>
  <c r="C50" i="1"/>
  <c r="U51" i="1"/>
  <c r="U50" i="1"/>
  <c r="R51" i="1"/>
  <c r="R50" i="1"/>
  <c r="O51" i="1"/>
  <c r="O50" i="1"/>
  <c r="K51" i="1"/>
  <c r="K50" i="1"/>
  <c r="G51" i="1"/>
  <c r="G50" i="1"/>
  <c r="S54" i="1" l="1"/>
  <c r="S52" i="1" s="1"/>
  <c r="M54" i="1"/>
  <c r="W54" i="1"/>
  <c r="W52" i="1" s="1"/>
  <c r="V54" i="1"/>
  <c r="Q54" i="1"/>
  <c r="Q52" i="1" s="1"/>
  <c r="X54" i="1"/>
  <c r="X52" i="1" s="1"/>
  <c r="H54" i="1"/>
  <c r="AD15" i="1"/>
  <c r="AC15" i="1"/>
  <c r="AD27" i="1"/>
  <c r="AA27" i="1" s="1"/>
  <c r="AC27" i="1"/>
  <c r="C52" i="1"/>
  <c r="AD16" i="1"/>
  <c r="AA16" i="1" s="1"/>
  <c r="AC16" i="1"/>
  <c r="AD28" i="1"/>
  <c r="AA28" i="1" s="1"/>
  <c r="AC28" i="1"/>
  <c r="AD43" i="1"/>
  <c r="AA43" i="1" s="1"/>
  <c r="AC43" i="1"/>
  <c r="AD49" i="1"/>
  <c r="AC49" i="1"/>
  <c r="AD11" i="1"/>
  <c r="AA11" i="1" s="1"/>
  <c r="AC11" i="1"/>
  <c r="AD20" i="1"/>
  <c r="AA20" i="1" s="1"/>
  <c r="AC20" i="1"/>
  <c r="AD29" i="1"/>
  <c r="AC29" i="1"/>
  <c r="AD35" i="1"/>
  <c r="AA35" i="1" s="1"/>
  <c r="AC35" i="1"/>
  <c r="AD41" i="1"/>
  <c r="AA41" i="1" s="1"/>
  <c r="AC41" i="1"/>
  <c r="AD44" i="1"/>
  <c r="AA44" i="1" s="1"/>
  <c r="AC44" i="1"/>
  <c r="AD47" i="1"/>
  <c r="AA47" i="1" s="1"/>
  <c r="AC47" i="1"/>
  <c r="AD21" i="1"/>
  <c r="AA21" i="1" s="1"/>
  <c r="AC21" i="1"/>
  <c r="AD36" i="1"/>
  <c r="AC36" i="1"/>
  <c r="AD7" i="1"/>
  <c r="AC7" i="1"/>
  <c r="AD31" i="1"/>
  <c r="AA31" i="1" s="1"/>
  <c r="AC31" i="1"/>
  <c r="AD40" i="1"/>
  <c r="AC40" i="1"/>
  <c r="AD8" i="1"/>
  <c r="AA8" i="1" s="1"/>
  <c r="AC8" i="1"/>
  <c r="AD23" i="1"/>
  <c r="AA23" i="1" s="1"/>
  <c r="AC23" i="1"/>
  <c r="AD32" i="1"/>
  <c r="AC32" i="1"/>
  <c r="O54" i="1"/>
  <c r="O52" i="1" s="1"/>
  <c r="C54" i="1"/>
  <c r="AD6" i="1"/>
  <c r="AA6" i="1" s="1"/>
  <c r="AC6" i="1"/>
  <c r="AA15" i="1"/>
  <c r="AD18" i="1"/>
  <c r="AC18" i="1"/>
  <c r="AD30" i="1"/>
  <c r="AA30" i="1" s="1"/>
  <c r="AC30" i="1"/>
  <c r="AD33" i="1"/>
  <c r="AA33" i="1" s="1"/>
  <c r="AC33" i="1"/>
  <c r="AA36" i="1"/>
  <c r="AD42" i="1"/>
  <c r="AA42" i="1" s="1"/>
  <c r="AC42" i="1"/>
  <c r="AD45" i="1"/>
  <c r="AA45" i="1" s="1"/>
  <c r="AC45" i="1"/>
  <c r="H52" i="1"/>
  <c r="M52" i="1"/>
  <c r="AD2" i="1"/>
  <c r="AA2" i="1" s="1"/>
  <c r="AC2" i="1"/>
  <c r="AD12" i="1"/>
  <c r="AA12" i="1" s="1"/>
  <c r="AC12" i="1"/>
  <c r="AD24" i="1"/>
  <c r="AA24" i="1" s="1"/>
  <c r="AC24" i="1"/>
  <c r="AD48" i="1"/>
  <c r="AA48" i="1" s="1"/>
  <c r="AC48" i="1"/>
  <c r="AD3" i="1"/>
  <c r="AA3" i="1" s="1"/>
  <c r="AC3" i="1"/>
  <c r="G54" i="1"/>
  <c r="G52" i="1" s="1"/>
  <c r="R54" i="1"/>
  <c r="R52" i="1" s="1"/>
  <c r="AA7" i="1"/>
  <c r="AD10" i="1"/>
  <c r="AA10" i="1" s="1"/>
  <c r="AC10" i="1"/>
  <c r="AD13" i="1"/>
  <c r="AA13" i="1" s="1"/>
  <c r="AC13" i="1"/>
  <c r="AD22" i="1"/>
  <c r="AA22" i="1" s="1"/>
  <c r="AC22" i="1"/>
  <c r="AD25" i="1"/>
  <c r="AA25" i="1" s="1"/>
  <c r="AC25" i="1"/>
  <c r="AD34" i="1"/>
  <c r="AA34" i="1" s="1"/>
  <c r="AC34" i="1"/>
  <c r="AD37" i="1"/>
  <c r="AA37" i="1" s="1"/>
  <c r="AC37" i="1"/>
  <c r="AA40" i="1"/>
  <c r="AD46" i="1"/>
  <c r="AA46" i="1" s="1"/>
  <c r="AC46" i="1"/>
  <c r="AA49" i="1"/>
  <c r="L52" i="1"/>
  <c r="V52" i="1"/>
  <c r="E52" i="1"/>
  <c r="F52" i="1"/>
  <c r="AD9" i="1"/>
  <c r="AA9" i="1" s="1"/>
  <c r="AC9" i="1"/>
  <c r="AA18" i="1"/>
  <c r="AD39" i="1"/>
  <c r="AA39" i="1" s="1"/>
  <c r="AC39" i="1"/>
  <c r="AD4" i="1"/>
  <c r="AA4" i="1" s="1"/>
  <c r="AC4" i="1"/>
  <c r="AD19" i="1"/>
  <c r="AA19" i="1" s="1"/>
  <c r="AC19" i="1"/>
  <c r="K54" i="1"/>
  <c r="K52" i="1" s="1"/>
  <c r="U54" i="1"/>
  <c r="U52" i="1" s="1"/>
  <c r="N52" i="1"/>
  <c r="AD5" i="1"/>
  <c r="AA5" i="1" s="1"/>
  <c r="AC5" i="1"/>
  <c r="AD14" i="1"/>
  <c r="AA14" i="1" s="1"/>
  <c r="AC14" i="1"/>
  <c r="AD17" i="1"/>
  <c r="AA17" i="1" s="1"/>
  <c r="AC17" i="1"/>
  <c r="AD26" i="1"/>
  <c r="AA26" i="1" s="1"/>
  <c r="AC26" i="1"/>
  <c r="AA29" i="1"/>
  <c r="AA32" i="1"/>
  <c r="AD38" i="1"/>
  <c r="AA38" i="1" s="1"/>
  <c r="AC38" i="1"/>
  <c r="D52" i="1"/>
  <c r="P52" i="1"/>
  <c r="J54" i="1"/>
  <c r="J52" i="1" s="1"/>
  <c r="I52" i="1"/>
  <c r="T52" i="1"/>
  <c r="Y50" i="1"/>
  <c r="Z51" i="1"/>
</calcChain>
</file>

<file path=xl/sharedStrings.xml><?xml version="1.0" encoding="utf-8"?>
<sst xmlns="http://schemas.openxmlformats.org/spreadsheetml/2006/main" count="745" uniqueCount="102">
  <si>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</si>
  <si>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</si>
  <si>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</si>
  <si>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</si>
  <si>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</si>
  <si>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</si>
  <si>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</si>
  <si>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</si>
  <si>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</si>
  <si>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</si>
  <si>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</si>
  <si>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</si>
  <si>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</si>
  <si>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</si>
  <si>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</si>
  <si>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</si>
  <si>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</si>
  <si>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</si>
  <si>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</si>
  <si>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</si>
  <si>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</si>
  <si>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</si>
  <si>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</si>
  <si>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</si>
  <si>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</si>
  <si>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</si>
  <si>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</si>
  <si>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</si>
  <si>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</si>
  <si>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</si>
  <si>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</si>
  <si>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</si>
  <si>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</si>
  <si>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</si>
  <si>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</si>
  <si>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</si>
  <si>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</si>
  <si>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</si>
  <si>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</si>
  <si>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</si>
  <si>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</si>
  <si>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</si>
  <si>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</si>
  <si>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</si>
  <si>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</si>
  <si>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</si>
  <si>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</si>
  <si>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</si>
  <si>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</si>
  <si>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</si>
  <si>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</si>
  <si>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</si>
  <si>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</si>
  <si>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</si>
  <si>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</si>
  <si>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</si>
  <si>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</si>
  <si>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</si>
  <si>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</si>
  <si>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</si>
  <si>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</si>
  <si>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</si>
  <si>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</si>
  <si>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</si>
  <si>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</si>
  <si>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</si>
  <si>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</si>
  <si>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</si>
  <si>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</si>
  <si>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</si>
  <si>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</si>
  <si>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</si>
  <si>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</si>
  <si>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</si>
  <si>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confianza</t>
  </si>
  <si>
    <t>Intervalo flexible</t>
  </si>
  <si>
    <t>Intervalo exigente</t>
  </si>
  <si>
    <t>BINOMIAL</t>
  </si>
  <si>
    <t>Total Pollos Recibidos</t>
  </si>
  <si>
    <t>Total pollos muertos</t>
  </si>
  <si>
    <t>marca de clase</t>
  </si>
  <si>
    <t>flexible</t>
  </si>
  <si>
    <t xml:space="preserve">exigente </t>
  </si>
  <si>
    <t>PROBABILIDAD</t>
  </si>
  <si>
    <t>CONTEO EXITOS</t>
  </si>
  <si>
    <t>CONTEO DATOS</t>
  </si>
  <si>
    <t>PROMEDIO</t>
  </si>
  <si>
    <t>PROPORCIÓN</t>
  </si>
  <si>
    <t>PARÁMETRO</t>
  </si>
  <si>
    <t>Total pollos recibidos</t>
  </si>
  <si>
    <t>META</t>
  </si>
  <si>
    <t>MINIMO</t>
  </si>
  <si>
    <t>MEDIA</t>
  </si>
  <si>
    <t>MÁXIMO</t>
  </si>
  <si>
    <t>DESVIACIÓN ESTANDAR</t>
  </si>
  <si>
    <t>SUMA</t>
  </si>
  <si>
    <t>CUENTA</t>
  </si>
  <si>
    <t>DESCRIPTIVAS CANTIDAD INICIAL DE POLLOS POR CICLO</t>
  </si>
  <si>
    <t>DESCRIPTIVAS CANTIDAD DE POLLOS MUERTOS POR CICLO</t>
  </si>
  <si>
    <t>Marcas de clase</t>
  </si>
  <si>
    <t/>
  </si>
  <si>
    <t>Centro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</si>
</sst>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3" fontId="1" fillId="0" borderId="0" applyFont="0" applyFill="0" applyBorder="0" applyAlignment="0" applyProtection="0"/>
  </cellStyleXfs>
  <cellXfs count="37">
    <xf numFmtId="0" fontId="0" fillId="0" borderId="0" xfId="0"/>
    <xf numFmtId="3" fontId="0" fillId="0" borderId="0" xfId="0" applyNumberFormat="1"/>
    <xf numFmtId="0" fontId="0" fillId="0" borderId="1" xfId="0" applyBorder="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0" fillId="0" borderId="0" xfId="0" applyFill="1"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xf numFmtId="0" fontId="4" fillId="0" borderId="0" xfId="0" applyFont="1" applyAlignment="1">
      <alignment vertical="center"/>
    </xf>
    <xf numFmtId="0" fontId="0" fillId="0" borderId="0" xfId="0" applyAlignment="1"/>
    <xf numFmtId="0" fontId="0" fillId="0" borderId="0" xfId="0" applyAlignment="1">
      <alignment horizontal="center"/>
    </xf>
    <xf numFmtId="0" fontId="4" fillId="0" borderId="0" xfId="0" applyFont="1" applyAlignment="1">
      <alignment horizontal="center"/>
    </xf>
    <xf numFmtId="0" fontId="4" fillId="0" borderId="0" xfId="0" applyFont="1"/>
    <xf numFmtId="0" fontId="0" fillId="0" borderId="0" xfId="0" applyAlignment="1">
      <alignment horizontal="center"/>
    </xf>
    <xf numFmtId="0" fontId="4"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4" fillId="0" borderId="0" xfId="0" applyFont="1" applyAlignment="1">
      <alignment horizontal="center"/>
    </xf>
  </cellXfs>
  <cellStyles count="3">
    <cellStyle name="Millares 2" xfId="2"/>
    <cellStyle name="Normal" xfId="0" builtinId="0"/>
    <cellStyle name="Normal 2"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7.4509803921568626E-2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4.9782135076252725E-2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2.3238925199709513E-2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3.2174688057040997E-2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1.7917511832319134E-2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3.1862745098039214E-2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3.3260632497273721E-2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3.9922955699527231E-2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3.2212885154061621E-2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1.6456582633053222E-2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4.3284248103525214E-2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2.5054466230936819E-2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4.0671811166591014E-2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2.042483660130719E-2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5.4209919261822379E-2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4.0616246498599441E-2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LAS PROBABILIDADES POR CICLO</a:t>
            </a:r>
            <a:endParaRPr lang="en-US"/>
          </a:p>
        </c:rich>
      </c:tx>
      <c:layout>
        <c:manualLayout>
          <c:xMode val="edge"/>
          <c:yMode val="edge"/>
          <c:x val="0.20132944056150284"/>
          <c:y val="2.405502187139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'porcentaje de mortalidad'!$AC$1</c:f>
              <c:strCache>
                <c:ptCount val="1"/>
                <c:pt idx="0">
                  <c:v>PROPORCIÓN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mortalidad'!$AC$2:$AC$49</c:f>
              <c:numCache>
                <c:formatCode>General</c:formatCode>
                <c:ptCount val="48"/>
                <c:pt idx="0">
                  <c:v>0.22727272727272727</c:v>
                </c:pt>
                <c:pt idx="1">
                  <c:v>0.33333333333333331</c:v>
                </c:pt>
                <c:pt idx="2">
                  <c:v>0.25</c:v>
                </c:pt>
                <c:pt idx="3">
                  <c:v>0.40909090909090912</c:v>
                </c:pt>
                <c:pt idx="4">
                  <c:v>0.13636363636363635</c:v>
                </c:pt>
                <c:pt idx="5">
                  <c:v>0.40909090909090912</c:v>
                </c:pt>
                <c:pt idx="6">
                  <c:v>9.0909090909090912E-2</c:v>
                </c:pt>
                <c:pt idx="7">
                  <c:v>0.13636363636363635</c:v>
                </c:pt>
                <c:pt idx="8">
                  <c:v>0.22727272727272727</c:v>
                </c:pt>
                <c:pt idx="9">
                  <c:v>0.46153846153846156</c:v>
                </c:pt>
                <c:pt idx="10">
                  <c:v>7.6923076923076927E-2</c:v>
                </c:pt>
                <c:pt idx="11">
                  <c:v>0.23809523809523808</c:v>
                </c:pt>
                <c:pt idx="12">
                  <c:v>0.36363636363636365</c:v>
                </c:pt>
                <c:pt idx="13">
                  <c:v>9.5238095238095233E-2</c:v>
                </c:pt>
                <c:pt idx="14">
                  <c:v>9.0909090909090912E-2</c:v>
                </c:pt>
                <c:pt idx="15">
                  <c:v>0.2857142857142857</c:v>
                </c:pt>
                <c:pt idx="16">
                  <c:v>0.23809523809523808</c:v>
                </c:pt>
                <c:pt idx="17">
                  <c:v>0.36363636363636365</c:v>
                </c:pt>
                <c:pt idx="18">
                  <c:v>4.7619047619047616E-2</c:v>
                </c:pt>
                <c:pt idx="19">
                  <c:v>0.14285714285714285</c:v>
                </c:pt>
                <c:pt idx="20">
                  <c:v>0.18181818181818182</c:v>
                </c:pt>
                <c:pt idx="21">
                  <c:v>0.68181818181818177</c:v>
                </c:pt>
                <c:pt idx="22">
                  <c:v>0.18181818181818182</c:v>
                </c:pt>
                <c:pt idx="23">
                  <c:v>0.18181818181818182</c:v>
                </c:pt>
                <c:pt idx="24">
                  <c:v>0.18181818181818182</c:v>
                </c:pt>
                <c:pt idx="25">
                  <c:v>0.5</c:v>
                </c:pt>
                <c:pt idx="26">
                  <c:v>0.27272727272727271</c:v>
                </c:pt>
                <c:pt idx="27">
                  <c:v>0.36363636363636365</c:v>
                </c:pt>
                <c:pt idx="28">
                  <c:v>0.13636363636363635</c:v>
                </c:pt>
                <c:pt idx="29">
                  <c:v>0.31818181818181818</c:v>
                </c:pt>
                <c:pt idx="30">
                  <c:v>0.22727272727272727</c:v>
                </c:pt>
                <c:pt idx="31">
                  <c:v>0.13636363636363635</c:v>
                </c:pt>
                <c:pt idx="32">
                  <c:v>0.5</c:v>
                </c:pt>
                <c:pt idx="33">
                  <c:v>0.13636363636363635</c:v>
                </c:pt>
                <c:pt idx="34">
                  <c:v>0.22727272727272727</c:v>
                </c:pt>
                <c:pt idx="35">
                  <c:v>9.0909090909090912E-2</c:v>
                </c:pt>
                <c:pt idx="36">
                  <c:v>0.10526315789473684</c:v>
                </c:pt>
                <c:pt idx="37">
                  <c:v>9.0909090909090912E-2</c:v>
                </c:pt>
                <c:pt idx="38">
                  <c:v>0.27272727272727271</c:v>
                </c:pt>
                <c:pt idx="39">
                  <c:v>0.27272727272727271</c:v>
                </c:pt>
                <c:pt idx="40">
                  <c:v>0.40909090909090912</c:v>
                </c:pt>
                <c:pt idx="41">
                  <c:v>0.5</c:v>
                </c:pt>
                <c:pt idx="42">
                  <c:v>9.0909090909090912E-2</c:v>
                </c:pt>
                <c:pt idx="43">
                  <c:v>0.27272727272727271</c:v>
                </c:pt>
                <c:pt idx="44">
                  <c:v>0.1111111111111111</c:v>
                </c:pt>
                <c:pt idx="45">
                  <c:v>0.23809523809523808</c:v>
                </c:pt>
                <c:pt idx="46">
                  <c:v>9.0909090909090912E-2</c:v>
                </c:pt>
                <c:pt idx="47">
                  <c:v>0.45454545454545453</c:v>
                </c:pt>
              </c:numCache>
            </c:numRef>
          </c:val>
          <c:smooth val="0"/>
          <c:extLst>
            <c:ext xmlns:c16="http://schemas.microsoft.com/office/drawing/2014/chart" uri="{C3380CC4-5D6E-409C-BE32-E72D297353CC}">
              <c16:uniqueId val="{00000000-2635-4C62-BB89-AAD5C6F67371}"/>
            </c:ext>
          </c:extLst>
        </c:ser>
        <c:dLbls>
          <c:showLegendKey val="0"/>
          <c:showVal val="0"/>
          <c:showCatName val="0"/>
          <c:showSerName val="0"/>
          <c:showPercent val="0"/>
          <c:showBubbleSize val="0"/>
        </c:dLbls>
        <c:marker val="1"/>
        <c:smooth val="0"/>
        <c:axId val="543266664"/>
        <c:axId val="543261088"/>
      </c:lineChart>
      <c:catAx>
        <c:axId val="543266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1088"/>
        <c:crosses val="autoZero"/>
        <c:auto val="1"/>
        <c:lblAlgn val="ctr"/>
        <c:lblOffset val="100"/>
        <c:noMultiLvlLbl val="0"/>
      </c:catAx>
      <c:valAx>
        <c:axId val="5432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6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Flexibles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productores'!$C$3</c:f>
              <c:strCache>
                <c:ptCount val="1"/>
                <c:pt idx="0">
                  <c:v>Inferior</c:v>
                </c:pt>
              </c:strCache>
            </c:strRef>
          </c:tx>
          <c:spPr>
            <a:ln w="25400" cap="rnd">
              <a:noFill/>
              <a:round/>
            </a:ln>
            <a:effectLst/>
          </c:spPr>
          <c:marker>
            <c:symbol val="none"/>
          </c:marker>
          <c:val>
            <c:numRef>
              <c:f>'Intervalos finales productores'!$C$4:$C$51</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7.2068855356824868E-3</c:v>
                </c:pt>
                <c:pt idx="14">
                  <c:v>1.506489837461525E-2</c:v>
                </c:pt>
                <c:pt idx="15">
                  <c:v>1.0997091196700955E-2</c:v>
                </c:pt>
                <c:pt idx="16">
                  <c:v>5.8420455287964152E-3</c:v>
                </c:pt>
                <c:pt idx="17">
                  <c:v>9.3460181046352338E-3</c:v>
                </c:pt>
                <c:pt idx="18">
                  <c:v>1.3265827355353501E-3</c:v>
                </c:pt>
                <c:pt idx="19">
                  <c:v>3.4027250530356758E-3</c:v>
                </c:pt>
                <c:pt idx="20">
                  <c:v>9.4870021380749694E-3</c:v>
                </c:pt>
                <c:pt idx="21">
                  <c:v>9.9824077603693131E-3</c:v>
                </c:pt>
                <c:pt idx="22">
                  <c:v>7.9580120086738468E-3</c:v>
                </c:pt>
                <c:pt idx="23">
                  <c:v>1.6867875816285214E-2</c:v>
                </c:pt>
                <c:pt idx="24">
                  <c:v>6.2849933142418673E-4</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8.8259638969281715E-3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1D8A-418C-9ABC-FCC47631E17C}"/>
            </c:ext>
          </c:extLst>
        </c:ser>
        <c:ser>
          <c:idx val="1"/>
          <c:order val="1"/>
          <c:tx>
            <c:strRef>
              <c:f>'Intervalos finales productores'!$D$3</c:f>
              <c:strCache>
                <c:ptCount val="1"/>
                <c:pt idx="0">
                  <c:v>Superior</c:v>
                </c:pt>
              </c:strCache>
            </c:strRef>
          </c:tx>
          <c:spPr>
            <a:ln w="25400" cap="rnd">
              <a:noFill/>
              <a:round/>
            </a:ln>
            <a:effectLst/>
          </c:spPr>
          <c:marker>
            <c:symbol val="none"/>
          </c:marker>
          <c:val>
            <c:numRef>
              <c:f>'Intervalos finales productores'!$D$4:$D$51</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7.7382290388109842E-2</c:v>
                </c:pt>
                <c:pt idx="9">
                  <c:v>8.3753696224667773E-2</c:v>
                </c:pt>
                <c:pt idx="10">
                  <c:v>5.5245988168233229E-2</c:v>
                </c:pt>
                <c:pt idx="11">
                  <c:v>8.4120639177866163E-2</c:v>
                </c:pt>
                <c:pt idx="12">
                  <c:v>0.11789028780157729</c:v>
                </c:pt>
                <c:pt idx="13">
                  <c:v>7.7327671070721693E-2</c:v>
                </c:pt>
                <c:pt idx="14">
                  <c:v>6.996780784975043E-2</c:v>
                </c:pt>
                <c:pt idx="15">
                  <c:v>0.10238673742963478</c:v>
                </c:pt>
                <c:pt idx="16">
                  <c:v>7.4432235631596733E-2</c:v>
                </c:pt>
                <c:pt idx="17">
                  <c:v>0.10313654794550842</c:v>
                </c:pt>
                <c:pt idx="18">
                  <c:v>5.7705555294467747E-2</c:v>
                </c:pt>
                <c:pt idx="19">
                  <c:v>7.054415466789421E-2</c:v>
                </c:pt>
                <c:pt idx="20">
                  <c:v>6.357589266390129E-2</c:v>
                </c:pt>
                <c:pt idx="21">
                  <c:v>0.10493368403602865</c:v>
                </c:pt>
                <c:pt idx="22">
                  <c:v>7.6702967402606625E-2</c:v>
                </c:pt>
                <c:pt idx="23">
                  <c:v>6.4783418224861333E-2</c:v>
                </c:pt>
                <c:pt idx="24">
                  <c:v>9.330641917543625E-2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0.10933469277531627</c:v>
                </c:pt>
                <c:pt idx="33">
                  <c:v>5.8032760806448258E-2</c:v>
                </c:pt>
                <c:pt idx="34">
                  <c:v>8.2622259618890914E-2</c:v>
                </c:pt>
                <c:pt idx="35">
                  <c:v>7.3021956893641549E-2</c:v>
                </c:pt>
                <c:pt idx="36">
                  <c:v>6.9639356455248547E-2</c:v>
                </c:pt>
                <c:pt idx="37">
                  <c:v>7.3593805482852104E-2</c:v>
                </c:pt>
                <c:pt idx="38">
                  <c:v>6.4532134057117663E-2</c:v>
                </c:pt>
                <c:pt idx="39">
                  <c:v>0.11411080486394343</c:v>
                </c:pt>
                <c:pt idx="40">
                  <c:v>0.13482718113142067</c:v>
                </c:pt>
                <c:pt idx="41">
                  <c:v>0.13037483261441873</c:v>
                </c:pt>
                <c:pt idx="42">
                  <c:v>6.357589266390129E-2</c:v>
                </c:pt>
                <c:pt idx="43">
                  <c:v>0.10435570418003848</c:v>
                </c:pt>
                <c:pt idx="44">
                  <c:v>5.6899429082496567E-2</c:v>
                </c:pt>
                <c:pt idx="45">
                  <c:v>7.8642413598954963E-2</c:v>
                </c:pt>
                <c:pt idx="46">
                  <c:v>6.6668813796111004E-2</c:v>
                </c:pt>
                <c:pt idx="47">
                  <c:v>0.12289871588113555</c:v>
                </c:pt>
              </c:numCache>
            </c:numRef>
          </c:val>
          <c:smooth val="0"/>
          <c:extLst>
            <c:ext xmlns:c16="http://schemas.microsoft.com/office/drawing/2014/chart" uri="{C3380CC4-5D6E-409C-BE32-E72D297353CC}">
              <c16:uniqueId val="{00000001-1D8A-418C-9ABC-FCC47631E17C}"/>
            </c:ext>
          </c:extLst>
        </c:ser>
        <c:ser>
          <c:idx val="2"/>
          <c:order val="2"/>
          <c:tx>
            <c:strRef>
              <c:f>'Intervalos finales productores'!$C$55</c:f>
              <c:strCache>
                <c:ptCount val="1"/>
                <c:pt idx="0">
                  <c:v>flexible</c:v>
                </c:pt>
              </c:strCache>
            </c:strRef>
          </c:tx>
          <c:spPr>
            <a:ln w="25400" cap="rnd">
              <a:noFill/>
              <a:round/>
            </a:ln>
            <a:effectLst/>
          </c:spPr>
          <c:marker>
            <c:symbol val="circle"/>
            <c:size val="6"/>
            <c:spPr>
              <a:solidFill>
                <a:schemeClr val="accent5"/>
              </a:solidFill>
              <a:ln>
                <a:noFill/>
              </a:ln>
              <a:effectLst/>
            </c:spPr>
          </c:marker>
          <c:val>
            <c:numRef>
              <c:f>'Intervalos finales productores'!$C$56:$C$103</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4.3111399261979357E-2</c:v>
                </c:pt>
                <c:pt idx="9">
                  <c:v>5.2778173279380725E-2</c:v>
                </c:pt>
                <c:pt idx="10">
                  <c:v>3.4522053559650649E-2</c:v>
                </c:pt>
                <c:pt idx="11">
                  <c:v>4.4812012255452512E-2</c:v>
                </c:pt>
                <c:pt idx="12">
                  <c:v>6.7430003561988833E-2</c:v>
                </c:pt>
                <c:pt idx="13">
                  <c:v>4.2267278303202087E-2</c:v>
                </c:pt>
                <c:pt idx="14">
                  <c:v>4.2516353112182839E-2</c:v>
                </c:pt>
                <c:pt idx="15">
                  <c:v>5.6691914313167863E-2</c:v>
                </c:pt>
                <c:pt idx="16">
                  <c:v>4.0137140580196573E-2</c:v>
                </c:pt>
                <c:pt idx="17">
                  <c:v>5.6241283025071823E-2</c:v>
                </c:pt>
                <c:pt idx="18">
                  <c:v>2.9516069015001548E-2</c:v>
                </c:pt>
                <c:pt idx="19">
                  <c:v>3.6973439860464946E-2</c:v>
                </c:pt>
                <c:pt idx="20">
                  <c:v>3.6531447400988126E-2</c:v>
                </c:pt>
                <c:pt idx="21">
                  <c:v>5.745804589819898E-2</c:v>
                </c:pt>
                <c:pt idx="22">
                  <c:v>4.233048970564024E-2</c:v>
                </c:pt>
                <c:pt idx="23">
                  <c:v>4.0825647020573272E-2</c:v>
                </c:pt>
                <c:pt idx="24">
                  <c:v>4.6967459253430217E-2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5.9964996072542846E-2</c:v>
                </c:pt>
                <c:pt idx="33">
                  <c:v>3.2302964857036626E-2</c:v>
                </c:pt>
                <c:pt idx="34">
                  <c:v>4.3046117063583557E-2</c:v>
                </c:pt>
                <c:pt idx="35">
                  <c:v>4.3129216049080966E-2</c:v>
                </c:pt>
                <c:pt idx="36">
                  <c:v>4.048694534603417E-2</c:v>
                </c:pt>
                <c:pt idx="37">
                  <c:v>4.2469267537245795E-2</c:v>
                </c:pt>
                <c:pt idx="38">
                  <c:v>3.7308818488362504E-2</c:v>
                </c:pt>
                <c:pt idx="39">
                  <c:v>6.103440843630864E-2</c:v>
                </c:pt>
                <c:pt idx="40">
                  <c:v>7.5079321747904063E-2</c:v>
                </c:pt>
                <c:pt idx="41">
                  <c:v>7.3987890534842005E-2</c:v>
                </c:pt>
                <c:pt idx="42">
                  <c:v>3.6355145999683466E-2</c:v>
                </c:pt>
                <c:pt idx="43">
                  <c:v>5.718817236260635E-2</c:v>
                </c:pt>
                <c:pt idx="44">
                  <c:v>3.2862696489712372E-2</c:v>
                </c:pt>
                <c:pt idx="45">
                  <c:v>4.3886407771377742E-2</c:v>
                </c:pt>
                <c:pt idx="46">
                  <c:v>3.8890622076086456E-2</c:v>
                </c:pt>
                <c:pt idx="47">
                  <c:v>6.7644164635798421E-2</c:v>
                </c:pt>
              </c:numCache>
            </c:numRef>
          </c:val>
          <c:smooth val="0"/>
          <c:extLst>
            <c:ext xmlns:c16="http://schemas.microsoft.com/office/drawing/2014/chart" uri="{C3380CC4-5D6E-409C-BE32-E72D297353CC}">
              <c16:uniqueId val="{00000002-1D8A-418C-9ABC-FCC47631E17C}"/>
            </c:ext>
          </c:extLst>
        </c:ser>
        <c:ser>
          <c:idx val="3"/>
          <c:order val="3"/>
          <c:tx>
            <c:strRef>
              <c:f>'Intervalos finales productores'!$H$3</c:f>
              <c:strCache>
                <c:ptCount val="1"/>
                <c:pt idx="0">
                  <c:v>META</c:v>
                </c:pt>
              </c:strCache>
            </c:strRef>
          </c:tx>
          <c:spPr>
            <a:ln w="25400" cap="rnd">
              <a:noFill/>
              <a:round/>
            </a:ln>
            <a:effectLst/>
          </c:spPr>
          <c:marker>
            <c:symbol val="none"/>
          </c:marker>
          <c:trendline>
            <c:spPr>
              <a:ln w="19050" cap="rnd">
                <a:solidFill>
                  <a:schemeClr val="tx1"/>
                </a:solidFill>
              </a:ln>
              <a:effectLst/>
            </c:spPr>
            <c:trendlineType val="linear"/>
            <c:dispRSqr val="0"/>
            <c:dispEq val="0"/>
          </c:trendline>
          <c:val>
            <c:numRef>
              <c:f>'Intervalos finales productores'!$H$4:$H$51</c:f>
              <c:numCache>
                <c:formatCode>General</c:formatCode>
                <c:ptCount val="48"/>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numCache>
            </c:numRef>
          </c:val>
          <c:smooth val="0"/>
          <c:extLst>
            <c:ext xmlns:c16="http://schemas.microsoft.com/office/drawing/2014/chart" uri="{C3380CC4-5D6E-409C-BE32-E72D297353CC}">
              <c16:uniqueId val="{00000001-C72C-4F3F-A0ED-0226B8244AD5}"/>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75827928"/>
        <c:axId val="475828256"/>
      </c:stockChart>
      <c:catAx>
        <c:axId val="475827928"/>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8256"/>
        <c:crosses val="autoZero"/>
        <c:auto val="1"/>
        <c:lblAlgn val="ctr"/>
        <c:lblOffset val="100"/>
        <c:noMultiLvlLbl val="0"/>
      </c:catAx>
      <c:valAx>
        <c:axId val="475828256"/>
        <c:scaling>
          <c:orientation val="minMax"/>
        </c:scaling>
        <c:delete val="0"/>
        <c:axPos val="l"/>
        <c:majorGridlines>
          <c:spPr>
            <a:ln>
              <a:solidFill>
                <a:schemeClr val="tx1">
                  <a:lumMod val="15000"/>
                  <a:lumOff val="85000"/>
                </a:schemeClr>
              </a:solidFill>
            </a:ln>
            <a:effectLst/>
          </c:spPr>
        </c:majorGridlines>
        <c:minorGridlines>
          <c:spPr>
            <a:ln>
              <a:no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7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EXIGENTES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productores'!$E$3</c:f>
              <c:strCache>
                <c:ptCount val="1"/>
                <c:pt idx="0">
                  <c:v>Inferior</c:v>
                </c:pt>
              </c:strCache>
            </c:strRef>
          </c:tx>
          <c:spPr>
            <a:ln w="25400" cap="rnd">
              <a:noFill/>
              <a:round/>
            </a:ln>
            <a:effectLst/>
          </c:spPr>
          <c:marker>
            <c:symbol val="none"/>
          </c:marker>
          <c:val>
            <c:numRef>
              <c:f>'Intervalos finales productores'!$E$4:$E$51</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1.4631815168728801E-2</c:v>
                </c:pt>
                <c:pt idx="20">
                  <c:v>1.8071113181189591E-2</c:v>
                </c:pt>
                <c:pt idx="21">
                  <c:v>1.9362577136936565E-2</c:v>
                </c:pt>
                <c:pt idx="22">
                  <c:v>1.5933966830937729E-2</c:v>
                </c:pt>
                <c:pt idx="23">
                  <c:v>2.1819024573725199E-2</c:v>
                </c:pt>
                <c:pt idx="24">
                  <c:v>9.7609709574213444E-3</c:v>
                </c:pt>
                <c:pt idx="25">
                  <c:v>2.6828883816560012E-2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1.937733763323457E-2</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D686-438A-A48D-EBEFE39BCECC}"/>
            </c:ext>
          </c:extLst>
        </c:ser>
        <c:ser>
          <c:idx val="1"/>
          <c:order val="1"/>
          <c:tx>
            <c:strRef>
              <c:f>'Intervalos finales productores'!$F$3</c:f>
              <c:strCache>
                <c:ptCount val="1"/>
                <c:pt idx="0">
                  <c:v>Superior</c:v>
                </c:pt>
              </c:strCache>
            </c:strRef>
          </c:tx>
          <c:spPr>
            <a:ln w="25400" cap="rnd">
              <a:noFill/>
              <a:round/>
            </a:ln>
            <a:effectLst/>
          </c:spPr>
          <c:marker>
            <c:symbol val="none"/>
          </c:marker>
          <c:val>
            <c:numRef>
              <c:f>'Intervalos finales productores'!$F$4:$F$51</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5.894964882288637E-2</c:v>
                </c:pt>
                <c:pt idx="9">
                  <c:v>5.4324485196669464E-2</c:v>
                </c:pt>
                <c:pt idx="10">
                  <c:v>3.4652583497444871E-2</c:v>
                </c:pt>
                <c:pt idx="11">
                  <c:v>6.490340907495977E-2</c:v>
                </c:pt>
                <c:pt idx="12">
                  <c:v>0.10502449496865905</c:v>
                </c:pt>
                <c:pt idx="13">
                  <c:v>6.3574655205062849E-2</c:v>
                </c:pt>
                <c:pt idx="14">
                  <c:v>6.0054134380961979E-2</c:v>
                </c:pt>
                <c:pt idx="15">
                  <c:v>8.7463724666055731E-2</c:v>
                </c:pt>
                <c:pt idx="16">
                  <c:v>5.6350813646779553E-2</c:v>
                </c:pt>
                <c:pt idx="17">
                  <c:v>7.6330936165841884E-2</c:v>
                </c:pt>
                <c:pt idx="18">
                  <c:v>9.5607521931984768E-2</c:v>
                </c:pt>
                <c:pt idx="19">
                  <c:v>4.9641027899044961E-2</c:v>
                </c:pt>
                <c:pt idx="20">
                  <c:v>5.4751367704510057E-2</c:v>
                </c:pt>
                <c:pt idx="21">
                  <c:v>8.0971522858486522E-2</c:v>
                </c:pt>
                <c:pt idx="22">
                  <c:v>5.537644217549683E-2</c:v>
                </c:pt>
                <c:pt idx="23">
                  <c:v>5.5897816608143996E-2</c:v>
                </c:pt>
                <c:pt idx="24">
                  <c:v>7.3096590804953648E-2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9.093857077439485E-2</c:v>
                </c:pt>
                <c:pt idx="33">
                  <c:v>4.2589900693957065E-2</c:v>
                </c:pt>
                <c:pt idx="34">
                  <c:v>6.2894482434461677E-2</c:v>
                </c:pt>
                <c:pt idx="35">
                  <c:v>4.6574956178320581E-2</c:v>
                </c:pt>
                <c:pt idx="36">
                  <c:v>5.6797412621892994E-2</c:v>
                </c:pt>
                <c:pt idx="37">
                  <c:v>6.0850251608887726E-2</c:v>
                </c:pt>
                <c:pt idx="38">
                  <c:v>5.2772924700858946E-2</c:v>
                </c:pt>
                <c:pt idx="39">
                  <c:v>9.1452882234430183E-2</c:v>
                </c:pt>
                <c:pt idx="40">
                  <c:v>0.12362510477764389</c:v>
                </c:pt>
                <c:pt idx="41">
                  <c:v>0.12065692298419085</c:v>
                </c:pt>
                <c:pt idx="42">
                  <c:v>4.6880919492669391E-2</c:v>
                </c:pt>
                <c:pt idx="43">
                  <c:v>8.3027114078755473E-2</c:v>
                </c:pt>
                <c:pt idx="44">
                  <c:v>3.7614089485154246E-2</c:v>
                </c:pt>
                <c:pt idx="45">
                  <c:v>6.5692966787837093E-2</c:v>
                </c:pt>
                <c:pt idx="46">
                  <c:v>4.8301445094402512E-2</c:v>
                </c:pt>
                <c:pt idx="47">
                  <c:v>9.8112121407240391E-2</c:v>
                </c:pt>
              </c:numCache>
            </c:numRef>
          </c:val>
          <c:smooth val="0"/>
          <c:extLst>
            <c:ext xmlns:c16="http://schemas.microsoft.com/office/drawing/2014/chart" uri="{C3380CC4-5D6E-409C-BE32-E72D297353CC}">
              <c16:uniqueId val="{00000001-D686-438A-A48D-EBEFE39BCECC}"/>
            </c:ext>
          </c:extLst>
        </c:ser>
        <c:ser>
          <c:idx val="2"/>
          <c:order val="2"/>
          <c:tx>
            <c:strRef>
              <c:f>'Intervalos finales productores'!$D$55</c:f>
              <c:strCache>
                <c:ptCount val="1"/>
                <c:pt idx="0">
                  <c:v>exigente </c:v>
                </c:pt>
              </c:strCache>
            </c:strRef>
          </c:tx>
          <c:spPr>
            <a:ln w="25400" cap="rnd">
              <a:noFill/>
              <a:round/>
            </a:ln>
            <a:effectLst/>
          </c:spPr>
          <c:marker>
            <c:symbol val="circle"/>
            <c:size val="6"/>
            <c:spPr>
              <a:solidFill>
                <a:schemeClr val="accent5"/>
              </a:solidFill>
              <a:ln>
                <a:noFill/>
              </a:ln>
              <a:effectLst/>
            </c:spPr>
          </c:marker>
          <c:val>
            <c:numRef>
              <c:f>'Intervalos finales productores'!$D$56:$D$103</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3.797322566127094E-2</c:v>
                </c:pt>
                <c:pt idx="9">
                  <c:v>4.8395153734491783E-2</c:v>
                </c:pt>
                <c:pt idx="10">
                  <c:v>3.1254157422064471E-2</c:v>
                </c:pt>
                <c:pt idx="11">
                  <c:v>3.8715790317096065E-2</c:v>
                </c:pt>
                <c:pt idx="12">
                  <c:v>6.3838918681456025E-2</c:v>
                </c:pt>
                <c:pt idx="13">
                  <c:v>3.9783640969365132E-2</c:v>
                </c:pt>
                <c:pt idx="14">
                  <c:v>3.9818503841528415E-2</c:v>
                </c:pt>
                <c:pt idx="15">
                  <c:v>5.3453754133051562E-2</c:v>
                </c:pt>
                <c:pt idx="16">
                  <c:v>3.6876543811975318E-2</c:v>
                </c:pt>
                <c:pt idx="17">
                  <c:v>4.8421797909485156E-2</c:v>
                </c:pt>
                <c:pt idx="18">
                  <c:v>5.1973362026201744E-2</c:v>
                </c:pt>
                <c:pt idx="19">
                  <c:v>3.2136421533886877E-2</c:v>
                </c:pt>
                <c:pt idx="20">
                  <c:v>3.6411240442849824E-2</c:v>
                </c:pt>
                <c:pt idx="21">
                  <c:v>5.0167049997711544E-2</c:v>
                </c:pt>
                <c:pt idx="22">
                  <c:v>3.5655204503217283E-2</c:v>
                </c:pt>
                <c:pt idx="23">
                  <c:v>3.8858420590934598E-2</c:v>
                </c:pt>
                <c:pt idx="24">
                  <c:v>4.1428780881187496E-2</c:v>
                </c:pt>
                <c:pt idx="25">
                  <c:v>5.0507861233726317E-2</c:v>
                </c:pt>
                <c:pt idx="26">
                  <c:v>4.2995751111981714E-2</c:v>
                </c:pt>
                <c:pt idx="27">
                  <c:v>4.6674925274960317E-2</c:v>
                </c:pt>
                <c:pt idx="28">
                  <c:v>3.2446429115888423E-2</c:v>
                </c:pt>
                <c:pt idx="29">
                  <c:v>3.9722014297559782E-2</c:v>
                </c:pt>
                <c:pt idx="30">
                  <c:v>3.6434164042557907E-2</c:v>
                </c:pt>
                <c:pt idx="31">
                  <c:v>2.7338632064517258E-2</c:v>
                </c:pt>
                <c:pt idx="32">
                  <c:v>5.4360659204005748E-2</c:v>
                </c:pt>
                <c:pt idx="33">
                  <c:v>2.811861854650188E-2</c:v>
                </c:pt>
                <c:pt idx="34">
                  <c:v>3.598654746058997E-2</c:v>
                </c:pt>
                <c:pt idx="35">
                  <c:v>3.5058755704557659E-2</c:v>
                </c:pt>
                <c:pt idx="36">
                  <c:v>3.6893066542129441E-2</c:v>
                </c:pt>
                <c:pt idx="37">
                  <c:v>3.9109397163629565E-2</c:v>
                </c:pt>
                <c:pt idx="38">
                  <c:v>3.4235282929091074E-2</c:v>
                </c:pt>
                <c:pt idx="39">
                  <c:v>5.3693424532683956E-2</c:v>
                </c:pt>
                <c:pt idx="40">
                  <c:v>7.1681741951767186E-2</c:v>
                </c:pt>
                <c:pt idx="41">
                  <c:v>7.1185739881838683E-2</c:v>
                </c:pt>
                <c:pt idx="42">
                  <c:v>3.2141596734920244E-2</c:v>
                </c:pt>
                <c:pt idx="43">
                  <c:v>5.0820611916608062E-2</c:v>
                </c:pt>
                <c:pt idx="44">
                  <c:v>2.8495713559194408E-2</c:v>
                </c:pt>
                <c:pt idx="45">
                  <c:v>4.0275962196145154E-2</c:v>
                </c:pt>
                <c:pt idx="46">
                  <c:v>3.4388161816543431E-2</c:v>
                </c:pt>
                <c:pt idx="47">
                  <c:v>6.0946515285476698E-2</c:v>
                </c:pt>
              </c:numCache>
            </c:numRef>
          </c:val>
          <c:smooth val="0"/>
          <c:extLst>
            <c:ext xmlns:c16="http://schemas.microsoft.com/office/drawing/2014/chart" uri="{C3380CC4-5D6E-409C-BE32-E72D297353CC}">
              <c16:uniqueId val="{00000002-D686-438A-A48D-EBEFE39BCECC}"/>
            </c:ext>
          </c:extLst>
        </c:ser>
        <c:ser>
          <c:idx val="3"/>
          <c:order val="3"/>
          <c:tx>
            <c:strRef>
              <c:f>'Intervalos finales productores'!$H$3</c:f>
              <c:strCache>
                <c:ptCount val="1"/>
                <c:pt idx="0">
                  <c:v>META</c:v>
                </c:pt>
              </c:strCache>
            </c:strRef>
          </c:tx>
          <c:spPr>
            <a:ln w="25400" cap="rnd">
              <a:noFill/>
              <a:round/>
            </a:ln>
            <a:effectLst/>
          </c:spPr>
          <c:marker>
            <c:symbol val="none"/>
          </c:marker>
          <c:trendline>
            <c:spPr>
              <a:ln w="19050" cap="rnd">
                <a:solidFill>
                  <a:schemeClr val="tx1"/>
                </a:solidFill>
              </a:ln>
              <a:effectLst/>
            </c:spPr>
            <c:trendlineType val="linear"/>
            <c:dispRSqr val="0"/>
            <c:dispEq val="0"/>
          </c:trendline>
          <c:val>
            <c:numRef>
              <c:f>'Intervalos finales productores'!$H$4:$H$51</c:f>
              <c:numCache>
                <c:formatCode>General</c:formatCode>
                <c:ptCount val="48"/>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numCache>
            </c:numRef>
          </c:val>
          <c:smooth val="0"/>
          <c:extLst>
            <c:ext xmlns:c16="http://schemas.microsoft.com/office/drawing/2014/chart" uri="{C3380CC4-5D6E-409C-BE32-E72D297353CC}">
              <c16:uniqueId val="{00000000-41ED-42D5-A7D5-A2B5342E9ABD}"/>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84270536"/>
        <c:axId val="484271192"/>
      </c:stockChart>
      <c:catAx>
        <c:axId val="484270536"/>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1192"/>
        <c:crosses val="autoZero"/>
        <c:auto val="1"/>
        <c:lblAlgn val="ctr"/>
        <c:lblOffset val="100"/>
        <c:noMultiLvlLbl val="0"/>
      </c:catAx>
      <c:valAx>
        <c:axId val="48427119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0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INTERVALOS PRODUCTOR 48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tockChart>
        <c:ser>
          <c:idx val="0"/>
          <c:order val="0"/>
          <c:tx>
            <c:strRef>
              <c:f>Hoja6!$B$53</c:f>
              <c:strCache>
                <c:ptCount val="1"/>
                <c:pt idx="0">
                  <c:v>Inferior</c:v>
                </c:pt>
              </c:strCache>
            </c:strRef>
          </c:tx>
          <c:spPr>
            <a:ln w="19050" cap="rnd">
              <a:noFill/>
              <a:round/>
            </a:ln>
            <a:effectLst/>
          </c:spPr>
          <c:marker>
            <c:symbol val="none"/>
          </c:marker>
          <c:val>
            <c:numRef>
              <c:f>Hoja6!$C$53:$X$53</c:f>
              <c:numCache>
                <c:formatCode>General</c:formatCode>
                <c:ptCount val="22"/>
                <c:pt idx="0">
                  <c:v>4.4452548640924017E-2</c:v>
                </c:pt>
                <c:pt idx="1">
                  <c:v>2.7599703012084312E-2</c:v>
                </c:pt>
                <c:pt idx="2">
                  <c:v>7.2814717628659723E-2</c:v>
                </c:pt>
                <c:pt idx="3">
                  <c:v>2.2183939009292553E-2</c:v>
                </c:pt>
                <c:pt idx="4">
                  <c:v>5.8009021375956545E-2</c:v>
                </c:pt>
                <c:pt idx="5">
                  <c:v>4.0039733010526629E-2</c:v>
                </c:pt>
                <c:pt idx="6">
                  <c:v>1.2389613390461286E-2</c:v>
                </c:pt>
                <c:pt idx="7">
                  <c:v>1.5310595392755604E-2</c:v>
                </c:pt>
                <c:pt idx="8">
                  <c:v>1.4037264628336266E-2</c:v>
                </c:pt>
                <c:pt idx="9">
                  <c:v>1.7812675827049883E-2</c:v>
                </c:pt>
                <c:pt idx="10">
                  <c:v>5.0333067559382161E-2</c:v>
                </c:pt>
                <c:pt idx="11">
                  <c:v>2.336768435030466E-2</c:v>
                </c:pt>
                <c:pt idx="12">
                  <c:v>5.3036357586420176E-2</c:v>
                </c:pt>
                <c:pt idx="13">
                  <c:v>2.0363668225847387E-2</c:v>
                </c:pt>
                <c:pt idx="14">
                  <c:v>2.6831727308408274E-2</c:v>
                </c:pt>
                <c:pt idx="15">
                  <c:v>1.6284319397938594E-2</c:v>
                </c:pt>
                <c:pt idx="16">
                  <c:v>2.8355233935898887E-2</c:v>
                </c:pt>
                <c:pt idx="17">
                  <c:v>1.4657273745975209E-2</c:v>
                </c:pt>
                <c:pt idx="18">
                  <c:v>0.17932209499522114</c:v>
                </c:pt>
                <c:pt idx="19">
                  <c:v>5.9727544833652065E-2</c:v>
                </c:pt>
                <c:pt idx="20">
                  <c:v>4.9835053868693885E-2</c:v>
                </c:pt>
                <c:pt idx="21">
                  <c:v>9.8112121407240391E-2</c:v>
                </c:pt>
              </c:numCache>
            </c:numRef>
          </c:val>
          <c:smooth val="0"/>
          <c:extLst>
            <c:ext xmlns:c16="http://schemas.microsoft.com/office/drawing/2014/chart" uri="{C3380CC4-5D6E-409C-BE32-E72D297353CC}">
              <c16:uniqueId val="{00000000-85D5-4343-B37A-CBCC89EF69CE}"/>
            </c:ext>
          </c:extLst>
        </c:ser>
        <c:ser>
          <c:idx val="1"/>
          <c:order val="1"/>
          <c:tx>
            <c:strRef>
              <c:f>Hoja6!$B$54</c:f>
              <c:strCache>
                <c:ptCount val="1"/>
                <c:pt idx="0">
                  <c:v>Superior</c:v>
                </c:pt>
              </c:strCache>
            </c:strRef>
          </c:tx>
          <c:spPr>
            <a:ln w="19050" cap="rnd">
              <a:noFill/>
              <a:round/>
            </a:ln>
            <a:effectLst/>
          </c:spPr>
          <c:marker>
            <c:symbol val="none"/>
          </c:marker>
          <c:val>
            <c:numRef>
              <c:f>Hoja6!$C$54:$X$54</c:f>
              <c:numCache>
                <c:formatCode>General</c:formatCode>
                <c:ptCount val="22"/>
                <c:pt idx="0">
                  <c:v>7.3104541512410415E-2</c:v>
                </c:pt>
                <c:pt idx="1">
                  <c:v>5.1278011908263421E-2</c:v>
                </c:pt>
                <c:pt idx="2">
                  <c:v>0.10214242378704463</c:v>
                </c:pt>
                <c:pt idx="3">
                  <c:v>3.8619741014497722E-2</c:v>
                </c:pt>
                <c:pt idx="4">
                  <c:v>7.9911610799577981E-2</c:v>
                </c:pt>
                <c:pt idx="5">
                  <c:v>7.3316587970120861E-2</c:v>
                </c:pt>
                <c:pt idx="6">
                  <c:v>2.3780909163713004E-2</c:v>
                </c:pt>
                <c:pt idx="7">
                  <c:v>2.7755412574291372E-2</c:v>
                </c:pt>
                <c:pt idx="8">
                  <c:v>2.6029842233907363E-2</c:v>
                </c:pt>
                <c:pt idx="9">
                  <c:v>3.1061451205538493E-2</c:v>
                </c:pt>
                <c:pt idx="10">
                  <c:v>7.0952603950338422E-2</c:v>
                </c:pt>
                <c:pt idx="11">
                  <c:v>3.8227533539525127E-2</c:v>
                </c:pt>
                <c:pt idx="12">
                  <c:v>7.4120478509259513E-2</c:v>
                </c:pt>
                <c:pt idx="13">
                  <c:v>3.4381748610356921E-2</c:v>
                </c:pt>
                <c:pt idx="14">
                  <c:v>4.2591800516705858E-2</c:v>
                </c:pt>
                <c:pt idx="15">
                  <c:v>2.8412820193919552E-2</c:v>
                </c:pt>
                <c:pt idx="16">
                  <c:v>4.366523948731027E-2</c:v>
                </c:pt>
                <c:pt idx="17">
                  <c:v>2.6222374202765519E-2</c:v>
                </c:pt>
                <c:pt idx="18">
                  <c:v>0.21210877402846684</c:v>
                </c:pt>
                <c:pt idx="19">
                  <c:v>8.080180549450533E-2</c:v>
                </c:pt>
                <c:pt idx="20">
                  <c:v>6.9340926898205035E-2</c:v>
                </c:pt>
                <c:pt idx="21">
                  <c:v>0.12289871588113555</c:v>
                </c:pt>
              </c:numCache>
            </c:numRef>
          </c:val>
          <c:smooth val="0"/>
          <c:extLst>
            <c:ext xmlns:c16="http://schemas.microsoft.com/office/drawing/2014/chart" uri="{C3380CC4-5D6E-409C-BE32-E72D297353CC}">
              <c16:uniqueId val="{00000001-85D5-4343-B37A-CBCC89EF69CE}"/>
            </c:ext>
          </c:extLst>
        </c:ser>
        <c:ser>
          <c:idx val="2"/>
          <c:order val="2"/>
          <c:tx>
            <c:strRef>
              <c:f>Hoja6!$B$55</c:f>
              <c:strCache>
                <c:ptCount val="1"/>
                <c:pt idx="0">
                  <c:v>Centro</c:v>
                </c:pt>
              </c:strCache>
            </c:strRef>
          </c:tx>
          <c:spPr>
            <a:ln w="19050" cap="rnd">
              <a:noFill/>
              <a:round/>
            </a:ln>
            <a:effectLst/>
          </c:spPr>
          <c:marker>
            <c:symbol val="dot"/>
            <c:size val="3"/>
            <c:spPr>
              <a:solidFill>
                <a:schemeClr val="accent3"/>
              </a:solidFill>
              <a:ln w="9525">
                <a:solidFill>
                  <a:schemeClr val="accent3"/>
                </a:solidFill>
              </a:ln>
              <a:effectLst/>
            </c:spPr>
          </c:marker>
          <c:val>
            <c:numRef>
              <c:f>Hoja6!$C$55:$X$55</c:f>
              <c:numCache>
                <c:formatCode>General</c:formatCode>
                <c:ptCount val="22"/>
                <c:pt idx="0">
                  <c:v>5.8778545076667216E-2</c:v>
                </c:pt>
                <c:pt idx="1">
                  <c:v>3.9438857460173865E-2</c:v>
                </c:pt>
                <c:pt idx="2">
                  <c:v>8.7478570707852171E-2</c:v>
                </c:pt>
                <c:pt idx="3">
                  <c:v>3.0401840011895137E-2</c:v>
                </c:pt>
                <c:pt idx="4">
                  <c:v>6.8960316087767259E-2</c:v>
                </c:pt>
                <c:pt idx="5">
                  <c:v>5.6678160490323745E-2</c:v>
                </c:pt>
                <c:pt idx="6">
                  <c:v>1.8085261277087143E-2</c:v>
                </c:pt>
                <c:pt idx="7">
                  <c:v>2.1533003983523487E-2</c:v>
                </c:pt>
                <c:pt idx="8">
                  <c:v>2.0033553431121814E-2</c:v>
                </c:pt>
                <c:pt idx="9">
                  <c:v>2.443706351629419E-2</c:v>
                </c:pt>
                <c:pt idx="10">
                  <c:v>6.0642835754860291E-2</c:v>
                </c:pt>
                <c:pt idx="11">
                  <c:v>3.0797608944914893E-2</c:v>
                </c:pt>
                <c:pt idx="12">
                  <c:v>6.3578418047839841E-2</c:v>
                </c:pt>
                <c:pt idx="13">
                  <c:v>2.7372708418102153E-2</c:v>
                </c:pt>
                <c:pt idx="14">
                  <c:v>3.4711763912557064E-2</c:v>
                </c:pt>
                <c:pt idx="15">
                  <c:v>2.2348569795929071E-2</c:v>
                </c:pt>
                <c:pt idx="16">
                  <c:v>3.6010236711604582E-2</c:v>
                </c:pt>
                <c:pt idx="17">
                  <c:v>2.0439823974370365E-2</c:v>
                </c:pt>
                <c:pt idx="18">
                  <c:v>0.19571543451184398</c:v>
                </c:pt>
                <c:pt idx="19">
                  <c:v>7.0264675164078694E-2</c:v>
                </c:pt>
                <c:pt idx="20">
                  <c:v>5.958799038344946E-2</c:v>
                </c:pt>
                <c:pt idx="21">
                  <c:v>0.11050541864418797</c:v>
                </c:pt>
              </c:numCache>
            </c:numRef>
          </c:val>
          <c:smooth val="0"/>
          <c:extLst>
            <c:ext xmlns:c16="http://schemas.microsoft.com/office/drawing/2014/chart" uri="{C3380CC4-5D6E-409C-BE32-E72D297353CC}">
              <c16:uniqueId val="{00000002-85D5-4343-B37A-CBCC89EF69CE}"/>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axId val="1615133071"/>
        <c:axId val="1615133487"/>
      </c:stockChart>
      <c:catAx>
        <c:axId val="16151330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15133487"/>
        <c:crosses val="autoZero"/>
        <c:auto val="1"/>
        <c:lblAlgn val="ctr"/>
        <c:lblOffset val="100"/>
        <c:noMultiLvlLbl val="0"/>
      </c:catAx>
      <c:valAx>
        <c:axId val="161513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15133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514351</xdr:colOff>
      <xdr:row>55</xdr:row>
      <xdr:rowOff>157161</xdr:rowOff>
    </xdr:from>
    <xdr:to>
      <xdr:col>12</xdr:col>
      <xdr:colOff>666750</xdr:colOff>
      <xdr:row>79</xdr:row>
      <xdr:rowOff>85725</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390525</xdr:colOff>
      <xdr:row>56</xdr:row>
      <xdr:rowOff>9531</xdr:rowOff>
    </xdr:from>
    <xdr:to>
      <xdr:col>28</xdr:col>
      <xdr:colOff>228600</xdr:colOff>
      <xdr:row>75</xdr:row>
      <xdr:rowOff>85725</xdr:rowOff>
    </xdr:to>
    <xdr:graphicFrame macro="">
      <xdr:nvGraphicFramePr>
        <xdr:cNvPr id="2" name="Gráfico 1">
          <a:extLst>
            <a:ext uri="{FF2B5EF4-FFF2-40B4-BE49-F238E27FC236}">
              <a16:creationId xmlns:a16="http://schemas.microsoft.com/office/drawing/2014/main" id="{39CB2522-25C1-4EDC-825A-CEE7ECAF6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54</xdr:row>
      <xdr:rowOff>4762</xdr:rowOff>
    </xdr:from>
    <xdr:to>
      <xdr:col>12</xdr:col>
      <xdr:colOff>9525</xdr:colOff>
      <xdr:row>68</xdr:row>
      <xdr:rowOff>80962</xdr:rowOff>
    </xdr:to>
    <xdr:graphicFrame macro="">
      <xdr:nvGraphicFramePr>
        <xdr:cNvPr id="3" name="Gráfico 2">
          <a:extLst>
            <a:ext uri="{FF2B5EF4-FFF2-40B4-BE49-F238E27FC236}">
              <a16:creationId xmlns:a16="http://schemas.microsoft.com/office/drawing/2014/main" id="{518F2B33-B278-41CD-B783-BAF0DF668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68</xdr:row>
      <xdr:rowOff>90487</xdr:rowOff>
    </xdr:from>
    <xdr:to>
      <xdr:col>12</xdr:col>
      <xdr:colOff>9525</xdr:colOff>
      <xdr:row>82</xdr:row>
      <xdr:rowOff>166687</xdr:rowOff>
    </xdr:to>
    <xdr:graphicFrame macro="">
      <xdr:nvGraphicFramePr>
        <xdr:cNvPr id="5" name="Gráfico 4">
          <a:extLst>
            <a:ext uri="{FF2B5EF4-FFF2-40B4-BE49-F238E27FC236}">
              <a16:creationId xmlns:a16="http://schemas.microsoft.com/office/drawing/2014/main" id="{5D841478-8555-429C-BA9A-22068B91A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428625</xdr:colOff>
      <xdr:row>38</xdr:row>
      <xdr:rowOff>157162</xdr:rowOff>
    </xdr:from>
    <xdr:to>
      <xdr:col>9</xdr:col>
      <xdr:colOff>428625</xdr:colOff>
      <xdr:row>53</xdr:row>
      <xdr:rowOff>42862</xdr:rowOff>
    </xdr:to>
    <xdr:graphicFrame macro="">
      <xdr:nvGraphicFramePr>
        <xdr:cNvPr id="51" name="Gráfico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2" zoomScaleNormal="100" workbookViewId="0">
      <selection sqref="A1:X1"/>
    </sheetView>
  </sheetViews>
  <sheetFormatPr baseColWidth="10" defaultRowHeight="15" x14ac:dyDescent="0.25"/>
  <cols>
    <col min="1" max="1" width="4.42578125" bestFit="1" customWidth="1"/>
    <col min="2" max="2" width="39.28515625" customWidth="1"/>
    <col min="25" max="25" width="20.42578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78</v>
      </c>
    </row>
    <row r="2" spans="1:25" x14ac:dyDescent="0.25">
      <c r="A2" s="7">
        <v>1</v>
      </c>
      <c r="B2" s="7" t="s">
        <v>30</v>
      </c>
      <c r="C2" s="10">
        <v>2548</v>
      </c>
      <c r="D2" s="7">
        <v>2843</v>
      </c>
      <c r="E2" s="7">
        <v>2856</v>
      </c>
      <c r="F2" s="7">
        <v>2856</v>
      </c>
      <c r="G2" s="7">
        <v>2856</v>
      </c>
      <c r="H2" s="7">
        <v>2550</v>
      </c>
      <c r="I2" s="7">
        <v>3056</v>
      </c>
      <c r="J2" s="7">
        <v>2754</v>
      </c>
      <c r="K2" s="11">
        <v>3060</v>
      </c>
      <c r="L2" s="11">
        <v>3059</v>
      </c>
      <c r="M2" s="12">
        <v>2754</v>
      </c>
      <c r="N2" s="11">
        <v>2754</v>
      </c>
      <c r="O2" s="13">
        <v>2856</v>
      </c>
      <c r="P2" s="11">
        <v>2856</v>
      </c>
      <c r="Q2" s="11">
        <v>2856</v>
      </c>
      <c r="R2" s="13">
        <v>2754</v>
      </c>
      <c r="S2" s="11">
        <v>2754</v>
      </c>
      <c r="T2" s="14">
        <v>2754</v>
      </c>
      <c r="U2" s="7">
        <v>2856</v>
      </c>
      <c r="V2" s="7">
        <v>2856</v>
      </c>
      <c r="W2" s="7">
        <v>2856</v>
      </c>
      <c r="X2" s="7">
        <v>2856</v>
      </c>
      <c r="Y2" s="5">
        <f>SUM(C2:X2)</f>
        <v>62200</v>
      </c>
    </row>
    <row r="3" spans="1:25" x14ac:dyDescent="0.25">
      <c r="A3" s="7">
        <v>2</v>
      </c>
      <c r="B3" s="7" t="s">
        <v>5</v>
      </c>
      <c r="C3" s="10">
        <v>7690</v>
      </c>
      <c r="D3" s="7">
        <v>9180</v>
      </c>
      <c r="E3" s="7">
        <v>9180</v>
      </c>
      <c r="F3" s="7">
        <v>9180</v>
      </c>
      <c r="G3" s="7">
        <v>9030</v>
      </c>
      <c r="H3" s="7">
        <v>7140</v>
      </c>
      <c r="I3" s="7">
        <v>8155</v>
      </c>
      <c r="J3" s="7">
        <v>8124</v>
      </c>
      <c r="K3" s="11">
        <v>9179</v>
      </c>
      <c r="L3" s="11">
        <v>8150</v>
      </c>
      <c r="M3" s="12">
        <v>8160</v>
      </c>
      <c r="N3" s="11">
        <v>8160</v>
      </c>
      <c r="O3" s="13">
        <v>8670</v>
      </c>
      <c r="P3" s="11">
        <v>9180</v>
      </c>
      <c r="Q3" s="11">
        <v>9180</v>
      </c>
      <c r="R3" s="13">
        <v>9180</v>
      </c>
      <c r="S3" s="11">
        <v>9180</v>
      </c>
      <c r="T3" s="14">
        <v>9180</v>
      </c>
      <c r="U3" s="7">
        <v>9180</v>
      </c>
      <c r="V3" s="7">
        <v>9180</v>
      </c>
      <c r="W3" s="7">
        <v>9180</v>
      </c>
      <c r="X3" s="7"/>
      <c r="Y3" s="5">
        <f t="shared" ref="Y3:Y49" si="0">SUM(C3:X3)</f>
        <v>183438</v>
      </c>
    </row>
    <row r="4" spans="1:25" x14ac:dyDescent="0.25">
      <c r="A4" s="7">
        <v>3</v>
      </c>
      <c r="B4" s="7" t="s">
        <v>70</v>
      </c>
      <c r="C4" s="10"/>
      <c r="D4" s="7"/>
      <c r="E4" s="7"/>
      <c r="F4" s="7"/>
      <c r="G4" s="7"/>
      <c r="H4" s="7"/>
      <c r="I4" s="7"/>
      <c r="J4" s="7"/>
      <c r="K4" s="15"/>
      <c r="L4" s="7"/>
      <c r="M4" s="12">
        <v>2244</v>
      </c>
      <c r="N4" s="11">
        <v>2244</v>
      </c>
      <c r="O4" s="13">
        <v>2856</v>
      </c>
      <c r="P4" s="11">
        <v>2886</v>
      </c>
      <c r="Q4" s="11">
        <v>2856</v>
      </c>
      <c r="R4" s="13">
        <v>2652</v>
      </c>
      <c r="S4" s="11">
        <v>2652</v>
      </c>
      <c r="T4" s="14">
        <v>2754</v>
      </c>
      <c r="U4" s="7">
        <v>2856</v>
      </c>
      <c r="V4" s="7">
        <v>2856</v>
      </c>
      <c r="W4" s="7">
        <v>2856</v>
      </c>
      <c r="X4" s="7">
        <v>2856</v>
      </c>
      <c r="Y4" s="5">
        <f t="shared" si="0"/>
        <v>32568</v>
      </c>
    </row>
    <row r="5" spans="1:25" x14ac:dyDescent="0.25">
      <c r="A5" s="7">
        <v>4</v>
      </c>
      <c r="B5" s="7" t="s">
        <v>16</v>
      </c>
      <c r="C5" s="10">
        <v>1525</v>
      </c>
      <c r="D5" s="7">
        <v>1530</v>
      </c>
      <c r="E5" s="7">
        <v>1627</v>
      </c>
      <c r="F5" s="7">
        <v>1631</v>
      </c>
      <c r="G5" s="7">
        <v>1632</v>
      </c>
      <c r="H5" s="7">
        <v>1632</v>
      </c>
      <c r="I5" s="7">
        <v>1631</v>
      </c>
      <c r="J5" s="7">
        <v>1627</v>
      </c>
      <c r="K5" s="11">
        <v>1632</v>
      </c>
      <c r="L5" s="11">
        <v>1628</v>
      </c>
      <c r="M5" s="12">
        <v>1618</v>
      </c>
      <c r="N5" s="11">
        <v>1633</v>
      </c>
      <c r="O5" s="13">
        <v>1632</v>
      </c>
      <c r="P5" s="11">
        <v>1632</v>
      </c>
      <c r="Q5" s="11">
        <v>1632</v>
      </c>
      <c r="R5" s="13">
        <v>1632</v>
      </c>
      <c r="S5" s="11">
        <v>1632</v>
      </c>
      <c r="T5" s="14">
        <v>1632</v>
      </c>
      <c r="U5" s="7">
        <v>1632</v>
      </c>
      <c r="V5" s="7">
        <v>1632</v>
      </c>
      <c r="W5" s="7">
        <v>1632</v>
      </c>
      <c r="X5" s="7">
        <v>1632</v>
      </c>
      <c r="Y5" s="5">
        <f t="shared" si="0"/>
        <v>35666</v>
      </c>
    </row>
    <row r="6" spans="1:25" x14ac:dyDescent="0.25">
      <c r="A6" s="7">
        <v>5</v>
      </c>
      <c r="B6" s="7" t="s">
        <v>25</v>
      </c>
      <c r="C6" s="10">
        <v>2652</v>
      </c>
      <c r="D6" s="7">
        <v>2853</v>
      </c>
      <c r="E6" s="7">
        <v>2856</v>
      </c>
      <c r="F6" s="7">
        <v>2856</v>
      </c>
      <c r="G6" s="7">
        <v>2448</v>
      </c>
      <c r="H6" s="7">
        <v>2855</v>
      </c>
      <c r="I6" s="7">
        <v>2856</v>
      </c>
      <c r="J6" s="7">
        <v>2856</v>
      </c>
      <c r="K6" s="11">
        <v>2856</v>
      </c>
      <c r="L6" s="11">
        <v>2448</v>
      </c>
      <c r="M6" s="12">
        <v>2856</v>
      </c>
      <c r="N6" s="11">
        <v>2856</v>
      </c>
      <c r="O6" s="13">
        <v>2856</v>
      </c>
      <c r="P6" s="11">
        <v>2856</v>
      </c>
      <c r="Q6" s="11">
        <v>2856</v>
      </c>
      <c r="R6" s="13">
        <v>2856</v>
      </c>
      <c r="S6" s="11">
        <v>2856</v>
      </c>
      <c r="T6" s="14">
        <v>2856</v>
      </c>
      <c r="U6" s="7">
        <v>2856</v>
      </c>
      <c r="V6" s="7">
        <v>2856</v>
      </c>
      <c r="W6" s="7">
        <v>2856</v>
      </c>
      <c r="X6" s="7">
        <v>3672</v>
      </c>
      <c r="Y6" s="5">
        <f t="shared" si="0"/>
        <v>62624</v>
      </c>
    </row>
    <row r="7" spans="1:25" x14ac:dyDescent="0.25">
      <c r="A7" s="7">
        <v>6</v>
      </c>
      <c r="B7" s="7" t="s">
        <v>12</v>
      </c>
      <c r="C7" s="10">
        <v>1224</v>
      </c>
      <c r="D7" s="7">
        <v>1223</v>
      </c>
      <c r="E7" s="7">
        <v>1326</v>
      </c>
      <c r="F7" s="7">
        <v>1312</v>
      </c>
      <c r="G7" s="7">
        <v>1223</v>
      </c>
      <c r="H7" s="7">
        <v>1122</v>
      </c>
      <c r="I7" s="7">
        <v>1122</v>
      </c>
      <c r="J7" s="7">
        <v>1220</v>
      </c>
      <c r="K7" s="11">
        <v>1224</v>
      </c>
      <c r="L7" s="11">
        <v>1224</v>
      </c>
      <c r="M7" s="12">
        <v>1222</v>
      </c>
      <c r="N7" s="11">
        <v>1224</v>
      </c>
      <c r="O7" s="13">
        <v>1224</v>
      </c>
      <c r="P7" s="11">
        <v>1224</v>
      </c>
      <c r="Q7" s="11">
        <v>1224</v>
      </c>
      <c r="R7" s="13">
        <v>1224</v>
      </c>
      <c r="S7" s="11">
        <v>1224</v>
      </c>
      <c r="T7" s="14">
        <v>1224</v>
      </c>
      <c r="U7" s="7">
        <v>1224</v>
      </c>
      <c r="V7" s="7">
        <v>1224</v>
      </c>
      <c r="W7" s="7">
        <v>1224</v>
      </c>
      <c r="X7" s="7">
        <v>1224</v>
      </c>
      <c r="Y7" s="5">
        <f t="shared" si="0"/>
        <v>26906</v>
      </c>
    </row>
    <row r="8" spans="1:25" x14ac:dyDescent="0.25">
      <c r="A8" s="7">
        <v>7</v>
      </c>
      <c r="B8" s="7" t="s">
        <v>15</v>
      </c>
      <c r="C8" s="10">
        <v>2753</v>
      </c>
      <c r="D8" s="7">
        <v>2752</v>
      </c>
      <c r="E8" s="7">
        <v>2855</v>
      </c>
      <c r="F8" s="7">
        <v>2852</v>
      </c>
      <c r="G8" s="7">
        <v>2244</v>
      </c>
      <c r="H8" s="7">
        <v>2856</v>
      </c>
      <c r="I8" s="7">
        <v>2856</v>
      </c>
      <c r="J8" s="7">
        <v>2750</v>
      </c>
      <c r="K8" s="11">
        <v>2493</v>
      </c>
      <c r="L8" s="11">
        <v>2754</v>
      </c>
      <c r="M8" s="12">
        <v>2753</v>
      </c>
      <c r="N8" s="11">
        <v>2754</v>
      </c>
      <c r="O8" s="13">
        <v>2754</v>
      </c>
      <c r="P8" s="11">
        <v>2856</v>
      </c>
      <c r="Q8" s="11">
        <v>2856</v>
      </c>
      <c r="R8" s="13">
        <v>2856</v>
      </c>
      <c r="S8" s="11">
        <v>2856</v>
      </c>
      <c r="T8" s="14">
        <v>2856</v>
      </c>
      <c r="U8" s="7">
        <v>2856</v>
      </c>
      <c r="V8" s="7">
        <v>2856</v>
      </c>
      <c r="W8" s="7">
        <v>2856</v>
      </c>
      <c r="X8" s="7">
        <v>2856</v>
      </c>
      <c r="Y8" s="5">
        <f t="shared" si="0"/>
        <v>61130</v>
      </c>
    </row>
    <row r="9" spans="1:25" x14ac:dyDescent="0.25">
      <c r="A9" s="7">
        <v>8</v>
      </c>
      <c r="B9" s="7" t="s">
        <v>9</v>
      </c>
      <c r="C9" s="10">
        <v>2856</v>
      </c>
      <c r="D9" s="7">
        <v>3042</v>
      </c>
      <c r="E9" s="7">
        <v>3054</v>
      </c>
      <c r="F9" s="7">
        <v>3058</v>
      </c>
      <c r="G9" s="7">
        <v>2546</v>
      </c>
      <c r="H9" s="7">
        <v>2040</v>
      </c>
      <c r="I9" s="7">
        <v>2735</v>
      </c>
      <c r="J9" s="7">
        <v>2854</v>
      </c>
      <c r="K9" s="11">
        <v>2854</v>
      </c>
      <c r="L9" s="11">
        <v>2856</v>
      </c>
      <c r="M9" s="12">
        <v>2856</v>
      </c>
      <c r="N9" s="11">
        <v>2856</v>
      </c>
      <c r="O9" s="13">
        <v>2856</v>
      </c>
      <c r="P9" s="11">
        <v>2856</v>
      </c>
      <c r="Q9" s="11">
        <v>2856</v>
      </c>
      <c r="R9" s="13">
        <v>2856</v>
      </c>
      <c r="S9" s="11">
        <v>2856</v>
      </c>
      <c r="T9" s="14">
        <v>2856</v>
      </c>
      <c r="U9" s="7">
        <v>2856</v>
      </c>
      <c r="V9" s="7">
        <v>2856</v>
      </c>
      <c r="W9" s="7">
        <v>2856</v>
      </c>
      <c r="X9" s="7">
        <v>2856</v>
      </c>
      <c r="Y9" s="5">
        <f t="shared" si="0"/>
        <v>62167</v>
      </c>
    </row>
    <row r="10" spans="1:25" x14ac:dyDescent="0.25">
      <c r="A10" s="7">
        <v>9</v>
      </c>
      <c r="B10" s="7" t="s">
        <v>7</v>
      </c>
      <c r="C10" s="10">
        <v>2842</v>
      </c>
      <c r="D10" s="7">
        <v>3060</v>
      </c>
      <c r="E10" s="7">
        <v>3060</v>
      </c>
      <c r="F10" s="7">
        <v>3058</v>
      </c>
      <c r="G10" s="7">
        <v>2550</v>
      </c>
      <c r="H10" s="7">
        <v>2040</v>
      </c>
      <c r="I10" s="7">
        <v>2754</v>
      </c>
      <c r="J10" s="7">
        <v>2856</v>
      </c>
      <c r="K10" s="11">
        <v>2856</v>
      </c>
      <c r="L10" s="11">
        <v>2856</v>
      </c>
      <c r="M10" s="12">
        <v>2856</v>
      </c>
      <c r="N10" s="11">
        <v>2856</v>
      </c>
      <c r="O10" s="13">
        <v>2856</v>
      </c>
      <c r="P10" s="11">
        <v>2856</v>
      </c>
      <c r="Q10" s="11">
        <v>2856</v>
      </c>
      <c r="R10" s="13">
        <v>16320</v>
      </c>
      <c r="S10" s="11">
        <v>16320</v>
      </c>
      <c r="T10" s="14">
        <v>16320</v>
      </c>
      <c r="U10" s="7">
        <v>16320</v>
      </c>
      <c r="V10" s="7">
        <v>16320</v>
      </c>
      <c r="W10" s="7">
        <v>16320</v>
      </c>
      <c r="X10" s="7">
        <v>16320</v>
      </c>
      <c r="Y10" s="5">
        <f t="shared" si="0"/>
        <v>156452</v>
      </c>
    </row>
    <row r="11" spans="1:25" x14ac:dyDescent="0.25">
      <c r="A11" s="7">
        <v>10</v>
      </c>
      <c r="B11" s="7" t="s">
        <v>71</v>
      </c>
      <c r="C11" s="10">
        <v>1019</v>
      </c>
      <c r="D11" s="7">
        <v>1220</v>
      </c>
      <c r="E11" s="7">
        <v>1222</v>
      </c>
      <c r="F11" s="7">
        <v>1223</v>
      </c>
      <c r="G11" s="7">
        <v>1020</v>
      </c>
      <c r="H11" s="7">
        <v>1111</v>
      </c>
      <c r="I11" s="7">
        <v>1117</v>
      </c>
      <c r="J11" s="7">
        <v>1022</v>
      </c>
      <c r="K11" s="11">
        <v>1119</v>
      </c>
      <c r="L11" s="11">
        <v>1122</v>
      </c>
      <c r="M11" s="12"/>
      <c r="N11" s="11"/>
      <c r="O11" s="7"/>
      <c r="P11" s="7"/>
      <c r="Q11" s="7"/>
      <c r="R11" s="7"/>
      <c r="S11" s="7"/>
      <c r="T11" s="7"/>
      <c r="U11" s="7">
        <v>1224</v>
      </c>
      <c r="V11" s="7">
        <v>1224</v>
      </c>
      <c r="W11" s="7">
        <v>1224</v>
      </c>
      <c r="X11" s="7"/>
      <c r="Y11" s="5">
        <f t="shared" si="0"/>
        <v>14867</v>
      </c>
    </row>
    <row r="12" spans="1:25" x14ac:dyDescent="0.25">
      <c r="A12" s="7">
        <v>11</v>
      </c>
      <c r="B12" s="7" t="s">
        <v>68</v>
      </c>
      <c r="C12" s="7"/>
      <c r="D12" s="7"/>
      <c r="E12" s="7"/>
      <c r="F12" s="7"/>
      <c r="G12" s="7"/>
      <c r="H12" s="7"/>
      <c r="I12" s="7"/>
      <c r="J12" s="7"/>
      <c r="K12" s="11">
        <v>1514</v>
      </c>
      <c r="L12" s="11">
        <v>1530</v>
      </c>
      <c r="M12" s="12">
        <v>1528</v>
      </c>
      <c r="N12" s="11">
        <v>1531</v>
      </c>
      <c r="O12" s="13">
        <v>1530</v>
      </c>
      <c r="P12" s="11">
        <v>1530</v>
      </c>
      <c r="Q12" s="11">
        <v>1530</v>
      </c>
      <c r="R12" s="16">
        <v>1530</v>
      </c>
      <c r="S12" s="11">
        <v>1530</v>
      </c>
      <c r="T12" s="14">
        <v>1530</v>
      </c>
      <c r="U12" s="7">
        <v>1530</v>
      </c>
      <c r="V12" s="7">
        <v>1530</v>
      </c>
      <c r="W12" s="7">
        <v>1530</v>
      </c>
      <c r="X12" s="7"/>
      <c r="Y12" s="5">
        <f t="shared" si="0"/>
        <v>19873</v>
      </c>
    </row>
    <row r="13" spans="1:25" x14ac:dyDescent="0.25">
      <c r="A13" s="7">
        <v>12</v>
      </c>
      <c r="B13" s="7" t="s">
        <v>34</v>
      </c>
      <c r="C13" s="10">
        <v>2542</v>
      </c>
      <c r="D13" s="7">
        <v>2855</v>
      </c>
      <c r="E13" s="7">
        <v>2854</v>
      </c>
      <c r="F13" s="7">
        <v>2856</v>
      </c>
      <c r="G13" s="7">
        <v>2448</v>
      </c>
      <c r="H13" s="7">
        <v>2547</v>
      </c>
      <c r="I13" s="7">
        <v>2848</v>
      </c>
      <c r="J13" s="7">
        <v>2753</v>
      </c>
      <c r="K13" s="11">
        <v>3052</v>
      </c>
      <c r="L13" s="11">
        <v>3060</v>
      </c>
      <c r="M13" s="12">
        <v>2753</v>
      </c>
      <c r="N13" s="11">
        <v>2754</v>
      </c>
      <c r="O13" s="13">
        <v>2856</v>
      </c>
      <c r="P13" s="11">
        <v>2754</v>
      </c>
      <c r="Q13" s="11">
        <v>2754</v>
      </c>
      <c r="R13" s="7"/>
      <c r="S13" s="11">
        <v>2652</v>
      </c>
      <c r="T13" s="14">
        <v>5508</v>
      </c>
      <c r="U13" s="7">
        <v>5304</v>
      </c>
      <c r="V13" s="7">
        <v>5508</v>
      </c>
      <c r="W13" s="7">
        <v>5712</v>
      </c>
      <c r="X13" s="7">
        <v>5712</v>
      </c>
      <c r="Y13" s="5">
        <f t="shared" si="0"/>
        <v>72082</v>
      </c>
    </row>
    <row r="14" spans="1:25" x14ac:dyDescent="0.25">
      <c r="A14" s="7">
        <v>13</v>
      </c>
      <c r="B14" s="7" t="s">
        <v>27</v>
      </c>
      <c r="C14" s="10">
        <v>6119</v>
      </c>
      <c r="D14" s="7">
        <v>9178</v>
      </c>
      <c r="E14" s="7">
        <v>9183</v>
      </c>
      <c r="F14" s="7">
        <v>9180</v>
      </c>
      <c r="G14" s="7">
        <v>7954</v>
      </c>
      <c r="H14" s="7">
        <v>9179</v>
      </c>
      <c r="I14" s="7">
        <v>9180</v>
      </c>
      <c r="J14" s="7">
        <v>8091</v>
      </c>
      <c r="K14" s="11">
        <v>9180</v>
      </c>
      <c r="L14" s="11">
        <v>3060</v>
      </c>
      <c r="M14" s="12">
        <v>9180</v>
      </c>
      <c r="N14" s="11">
        <v>9180</v>
      </c>
      <c r="O14" s="13">
        <v>9180</v>
      </c>
      <c r="P14" s="11">
        <v>9180</v>
      </c>
      <c r="Q14" s="11">
        <v>9180</v>
      </c>
      <c r="R14" s="13">
        <v>9180</v>
      </c>
      <c r="S14" s="11">
        <v>9180</v>
      </c>
      <c r="T14" s="14">
        <v>9180</v>
      </c>
      <c r="U14" s="7">
        <v>9180</v>
      </c>
      <c r="V14" s="7">
        <v>9180</v>
      </c>
      <c r="W14" s="7">
        <v>9690</v>
      </c>
      <c r="X14" s="7">
        <v>9180</v>
      </c>
      <c r="Y14" s="5">
        <f t="shared" si="0"/>
        <v>190974</v>
      </c>
    </row>
    <row r="15" spans="1:25" x14ac:dyDescent="0.25">
      <c r="A15" s="7">
        <v>14</v>
      </c>
      <c r="B15" s="7" t="s">
        <v>64</v>
      </c>
      <c r="C15" s="7"/>
      <c r="D15" s="7">
        <v>2854</v>
      </c>
      <c r="E15" s="7">
        <v>3060</v>
      </c>
      <c r="F15" s="7">
        <v>6118</v>
      </c>
      <c r="G15" s="7">
        <v>6119</v>
      </c>
      <c r="H15" s="7">
        <v>3773</v>
      </c>
      <c r="I15" s="7">
        <v>5304</v>
      </c>
      <c r="J15" s="7">
        <v>2850</v>
      </c>
      <c r="K15" s="11">
        <v>5304</v>
      </c>
      <c r="L15" s="11">
        <v>9180</v>
      </c>
      <c r="M15" s="12">
        <v>5712</v>
      </c>
      <c r="N15" s="11">
        <v>5712</v>
      </c>
      <c r="O15" s="13">
        <v>6120</v>
      </c>
      <c r="P15" s="11">
        <v>6120</v>
      </c>
      <c r="Q15" s="11">
        <v>6120</v>
      </c>
      <c r="R15" s="13">
        <v>6630</v>
      </c>
      <c r="S15" s="11">
        <v>6630</v>
      </c>
      <c r="T15" s="14">
        <v>7956</v>
      </c>
      <c r="U15" s="7">
        <v>6120</v>
      </c>
      <c r="V15" s="7">
        <v>7344</v>
      </c>
      <c r="W15" s="7">
        <v>7038</v>
      </c>
      <c r="X15" s="7">
        <v>7038</v>
      </c>
      <c r="Y15" s="5">
        <f t="shared" si="0"/>
        <v>123102</v>
      </c>
    </row>
    <row r="16" spans="1:25" x14ac:dyDescent="0.25">
      <c r="A16" s="7">
        <v>15</v>
      </c>
      <c r="B16" s="7" t="s">
        <v>8</v>
      </c>
      <c r="C16" s="10">
        <v>10400</v>
      </c>
      <c r="D16" s="7">
        <v>11730</v>
      </c>
      <c r="E16" s="7">
        <v>11215</v>
      </c>
      <c r="F16" s="7">
        <v>11216</v>
      </c>
      <c r="G16" s="7">
        <v>9486</v>
      </c>
      <c r="H16" s="7">
        <v>8160</v>
      </c>
      <c r="I16" s="7">
        <v>10710</v>
      </c>
      <c r="J16" s="7">
        <v>11322</v>
      </c>
      <c r="K16" s="11">
        <v>11322</v>
      </c>
      <c r="L16" s="11">
        <v>5508</v>
      </c>
      <c r="M16" s="12">
        <v>11219</v>
      </c>
      <c r="N16" s="11">
        <v>11220</v>
      </c>
      <c r="O16" s="13">
        <v>11220</v>
      </c>
      <c r="P16" s="11">
        <v>11220</v>
      </c>
      <c r="Q16" s="11">
        <v>11220</v>
      </c>
      <c r="R16" s="13">
        <v>15810</v>
      </c>
      <c r="S16" s="11">
        <v>12750</v>
      </c>
      <c r="T16" s="14">
        <v>13056</v>
      </c>
      <c r="U16" s="7">
        <v>13056</v>
      </c>
      <c r="V16" s="7">
        <v>13056</v>
      </c>
      <c r="W16" s="7">
        <v>13056</v>
      </c>
      <c r="X16" s="7">
        <v>13056</v>
      </c>
      <c r="Y16" s="5">
        <f t="shared" si="0"/>
        <v>251008</v>
      </c>
    </row>
    <row r="17" spans="1:25" x14ac:dyDescent="0.25">
      <c r="A17" s="7">
        <v>16</v>
      </c>
      <c r="B17" s="7" t="s">
        <v>35</v>
      </c>
      <c r="C17" s="10">
        <v>4280</v>
      </c>
      <c r="D17" s="7">
        <v>5884</v>
      </c>
      <c r="E17" s="7">
        <v>5916</v>
      </c>
      <c r="F17" s="7">
        <v>5904</v>
      </c>
      <c r="G17" s="7">
        <v>6117</v>
      </c>
      <c r="H17" s="7">
        <v>5200</v>
      </c>
      <c r="I17" s="7">
        <v>6114</v>
      </c>
      <c r="J17" s="7">
        <v>5197</v>
      </c>
      <c r="K17" s="11">
        <v>5905</v>
      </c>
      <c r="L17" s="11">
        <v>11220</v>
      </c>
      <c r="M17" s="12">
        <v>5508</v>
      </c>
      <c r="N17" s="11">
        <v>5508</v>
      </c>
      <c r="O17" s="13">
        <v>5712</v>
      </c>
      <c r="P17" s="11">
        <v>5916</v>
      </c>
      <c r="Q17" s="11">
        <v>5508</v>
      </c>
      <c r="R17" s="13">
        <v>5508</v>
      </c>
      <c r="S17" s="11">
        <v>5508</v>
      </c>
      <c r="T17" s="14">
        <v>5610</v>
      </c>
      <c r="U17" s="7"/>
      <c r="V17" s="7">
        <v>5508</v>
      </c>
      <c r="W17" s="7">
        <v>5712</v>
      </c>
      <c r="X17" s="7">
        <v>5712</v>
      </c>
      <c r="Y17" s="5">
        <f t="shared" si="0"/>
        <v>123447</v>
      </c>
    </row>
    <row r="18" spans="1:25" x14ac:dyDescent="0.25">
      <c r="A18" s="7">
        <v>17</v>
      </c>
      <c r="B18" s="7" t="s">
        <v>69</v>
      </c>
      <c r="C18" s="10"/>
      <c r="D18" s="7">
        <v>2754</v>
      </c>
      <c r="E18" s="7">
        <v>2856</v>
      </c>
      <c r="F18" s="7">
        <v>2854</v>
      </c>
      <c r="G18" s="7">
        <v>2448</v>
      </c>
      <c r="H18" s="7">
        <v>1836</v>
      </c>
      <c r="I18" s="7">
        <v>2855</v>
      </c>
      <c r="J18" s="7">
        <v>2856</v>
      </c>
      <c r="K18" s="11">
        <v>2856</v>
      </c>
      <c r="L18" s="11">
        <v>5916</v>
      </c>
      <c r="M18" s="12">
        <v>2855</v>
      </c>
      <c r="N18" s="11">
        <v>2856</v>
      </c>
      <c r="O18" s="13">
        <v>2856</v>
      </c>
      <c r="P18" s="11">
        <v>2856</v>
      </c>
      <c r="Q18" s="11">
        <v>2856</v>
      </c>
      <c r="R18" s="13">
        <v>2856</v>
      </c>
      <c r="S18" s="11">
        <v>2856</v>
      </c>
      <c r="T18" s="14">
        <v>2856</v>
      </c>
      <c r="U18" s="7">
        <v>2856</v>
      </c>
      <c r="V18" s="7">
        <v>2856</v>
      </c>
      <c r="W18" s="7">
        <v>2856</v>
      </c>
      <c r="X18" s="7">
        <v>3570</v>
      </c>
      <c r="Y18" s="5">
        <f t="shared" si="0"/>
        <v>62216</v>
      </c>
    </row>
    <row r="19" spans="1:25" x14ac:dyDescent="0.25">
      <c r="A19" s="7">
        <v>18</v>
      </c>
      <c r="B19" s="7" t="s">
        <v>11</v>
      </c>
      <c r="C19" s="7">
        <v>1632</v>
      </c>
      <c r="D19" s="7">
        <v>1632</v>
      </c>
      <c r="E19" s="7">
        <v>1734</v>
      </c>
      <c r="F19" s="7">
        <v>1732</v>
      </c>
      <c r="G19" s="7">
        <v>1530</v>
      </c>
      <c r="H19" s="7">
        <v>1530</v>
      </c>
      <c r="I19" s="7">
        <v>1530</v>
      </c>
      <c r="J19" s="7">
        <v>1632</v>
      </c>
      <c r="K19" s="11">
        <v>1632</v>
      </c>
      <c r="L19" s="11">
        <v>2448</v>
      </c>
      <c r="M19" s="12">
        <v>1733</v>
      </c>
      <c r="N19" s="11">
        <v>1734</v>
      </c>
      <c r="O19" s="13">
        <v>1734</v>
      </c>
      <c r="P19" s="11">
        <v>1734</v>
      </c>
      <c r="Q19" s="11">
        <v>1734</v>
      </c>
      <c r="R19" s="13">
        <v>1734</v>
      </c>
      <c r="S19" s="11">
        <v>1734</v>
      </c>
      <c r="T19" s="14">
        <v>1734</v>
      </c>
      <c r="U19" s="7">
        <v>1734</v>
      </c>
      <c r="V19" s="7">
        <v>1734</v>
      </c>
      <c r="W19" s="7">
        <v>1734</v>
      </c>
      <c r="X19" s="7">
        <v>1734</v>
      </c>
      <c r="Y19" s="5">
        <f t="shared" si="0"/>
        <v>37839</v>
      </c>
    </row>
    <row r="20" spans="1:25" x14ac:dyDescent="0.25">
      <c r="A20" s="7">
        <v>19</v>
      </c>
      <c r="B20" s="7" t="s">
        <v>65</v>
      </c>
      <c r="C20" s="7"/>
      <c r="D20" s="7">
        <v>7141</v>
      </c>
      <c r="E20" s="7">
        <v>6935</v>
      </c>
      <c r="F20" s="7">
        <v>7543</v>
      </c>
      <c r="G20" s="7">
        <v>7543</v>
      </c>
      <c r="H20" s="7">
        <v>5914</v>
      </c>
      <c r="I20" s="7">
        <v>5703</v>
      </c>
      <c r="J20" s="7">
        <v>5712</v>
      </c>
      <c r="K20" s="11">
        <v>5710</v>
      </c>
      <c r="L20" s="11">
        <v>1834</v>
      </c>
      <c r="M20" s="12">
        <v>5712</v>
      </c>
      <c r="N20" s="11">
        <v>5711</v>
      </c>
      <c r="O20" s="13">
        <v>1224</v>
      </c>
      <c r="P20" s="11">
        <v>1224</v>
      </c>
      <c r="Q20" s="11">
        <v>1224</v>
      </c>
      <c r="R20" s="13">
        <v>1224</v>
      </c>
      <c r="S20" s="11">
        <v>1224</v>
      </c>
      <c r="T20" s="14">
        <v>1224</v>
      </c>
      <c r="U20" s="7">
        <v>1224</v>
      </c>
      <c r="V20" s="7">
        <v>1428</v>
      </c>
      <c r="W20" s="7">
        <v>1326</v>
      </c>
      <c r="X20" s="7">
        <v>1326</v>
      </c>
      <c r="Y20" s="5">
        <f t="shared" si="0"/>
        <v>78106</v>
      </c>
    </row>
    <row r="21" spans="1:25" x14ac:dyDescent="0.25">
      <c r="A21" s="7">
        <v>20</v>
      </c>
      <c r="B21" s="7" t="s">
        <v>23</v>
      </c>
      <c r="C21" s="10">
        <v>1632</v>
      </c>
      <c r="D21" s="7">
        <v>1631</v>
      </c>
      <c r="E21" s="7">
        <v>1836</v>
      </c>
      <c r="F21" s="7">
        <v>1836</v>
      </c>
      <c r="G21" s="7">
        <v>1632</v>
      </c>
      <c r="H21" s="7">
        <v>1223</v>
      </c>
      <c r="I21" s="7">
        <v>1836</v>
      </c>
      <c r="J21" s="7">
        <v>1836</v>
      </c>
      <c r="K21" s="11">
        <v>1832</v>
      </c>
      <c r="L21" s="11">
        <v>5711</v>
      </c>
      <c r="M21" s="12">
        <v>1836</v>
      </c>
      <c r="N21" s="11">
        <v>1836</v>
      </c>
      <c r="O21" s="13">
        <v>1836</v>
      </c>
      <c r="P21" s="11">
        <v>1836</v>
      </c>
      <c r="Q21" s="11">
        <v>1836</v>
      </c>
      <c r="R21" s="13">
        <v>1836</v>
      </c>
      <c r="S21" s="11">
        <v>1836</v>
      </c>
      <c r="T21" s="14">
        <v>1836</v>
      </c>
      <c r="U21" s="7">
        <v>1836</v>
      </c>
      <c r="V21" s="7"/>
      <c r="W21" s="7">
        <v>1938</v>
      </c>
      <c r="X21" s="7">
        <v>2142</v>
      </c>
      <c r="Y21" s="5">
        <f t="shared" si="0"/>
        <v>41609</v>
      </c>
    </row>
    <row r="22" spans="1:25" x14ac:dyDescent="0.25">
      <c r="A22" s="7">
        <v>21</v>
      </c>
      <c r="B22" s="7" t="s">
        <v>10</v>
      </c>
      <c r="C22" s="10">
        <v>2856</v>
      </c>
      <c r="D22" s="7">
        <v>3053</v>
      </c>
      <c r="E22" s="7">
        <v>3058</v>
      </c>
      <c r="F22" s="7">
        <v>3062</v>
      </c>
      <c r="G22" s="7">
        <v>2549</v>
      </c>
      <c r="H22" s="7">
        <v>2244</v>
      </c>
      <c r="I22" s="7">
        <v>2750</v>
      </c>
      <c r="J22" s="7">
        <v>2854</v>
      </c>
      <c r="K22" s="11">
        <v>2856</v>
      </c>
      <c r="L22" s="11">
        <v>1428</v>
      </c>
      <c r="M22" s="12">
        <v>2856</v>
      </c>
      <c r="N22" s="11">
        <v>2856</v>
      </c>
      <c r="O22" s="13">
        <v>2856</v>
      </c>
      <c r="P22" s="11">
        <v>2856</v>
      </c>
      <c r="Q22" s="11">
        <v>2856</v>
      </c>
      <c r="R22" s="13">
        <v>2856</v>
      </c>
      <c r="S22" s="11">
        <v>2856</v>
      </c>
      <c r="T22" s="14">
        <v>2856</v>
      </c>
      <c r="U22" s="7">
        <v>2856</v>
      </c>
      <c r="V22" s="7">
        <v>2856</v>
      </c>
      <c r="W22" s="7">
        <v>2856</v>
      </c>
      <c r="X22" s="7">
        <v>2856</v>
      </c>
      <c r="Y22" s="5">
        <f t="shared" si="0"/>
        <v>60982</v>
      </c>
    </row>
    <row r="23" spans="1:25" x14ac:dyDescent="0.25">
      <c r="A23" s="7">
        <v>22</v>
      </c>
      <c r="B23" s="7" t="s">
        <v>38</v>
      </c>
      <c r="C23" s="10">
        <v>1420</v>
      </c>
      <c r="D23" s="7">
        <v>2244</v>
      </c>
      <c r="E23" s="7">
        <v>2240</v>
      </c>
      <c r="F23" s="7">
        <v>2240</v>
      </c>
      <c r="G23" s="7">
        <v>2243</v>
      </c>
      <c r="H23" s="7">
        <v>2242</v>
      </c>
      <c r="I23" s="7">
        <v>2240</v>
      </c>
      <c r="J23" s="7">
        <v>1730</v>
      </c>
      <c r="K23" s="11">
        <v>2242</v>
      </c>
      <c r="L23" s="11">
        <v>2856</v>
      </c>
      <c r="M23" s="12">
        <v>2446</v>
      </c>
      <c r="N23" s="11">
        <v>2448</v>
      </c>
      <c r="O23" s="13">
        <v>2448</v>
      </c>
      <c r="P23" s="11">
        <v>2448</v>
      </c>
      <c r="Q23" s="11">
        <v>2448</v>
      </c>
      <c r="R23" s="13">
        <v>2448</v>
      </c>
      <c r="S23" s="11">
        <v>2448</v>
      </c>
      <c r="T23" s="14">
        <v>2448</v>
      </c>
      <c r="U23" s="7">
        <v>2448</v>
      </c>
      <c r="V23" s="7">
        <v>2448</v>
      </c>
      <c r="W23" s="7">
        <v>2346</v>
      </c>
      <c r="X23" s="7">
        <v>2448</v>
      </c>
      <c r="Y23" s="5">
        <f t="shared" si="0"/>
        <v>50969</v>
      </c>
    </row>
    <row r="24" spans="1:25" x14ac:dyDescent="0.25">
      <c r="A24" s="7">
        <v>23</v>
      </c>
      <c r="B24" s="7" t="s">
        <v>14</v>
      </c>
      <c r="C24" s="10">
        <v>1218</v>
      </c>
      <c r="D24" s="7">
        <v>1103</v>
      </c>
      <c r="E24" s="7">
        <v>1215</v>
      </c>
      <c r="F24" s="7">
        <v>2747</v>
      </c>
      <c r="G24" s="7">
        <v>2244</v>
      </c>
      <c r="H24" s="7">
        <v>2754</v>
      </c>
      <c r="I24" s="7">
        <v>2754</v>
      </c>
      <c r="J24" s="7">
        <v>2650</v>
      </c>
      <c r="K24" s="11">
        <v>2752</v>
      </c>
      <c r="L24" s="11">
        <v>2241</v>
      </c>
      <c r="M24" s="12">
        <v>2749</v>
      </c>
      <c r="N24" s="11">
        <v>2754</v>
      </c>
      <c r="O24" s="13">
        <v>2754</v>
      </c>
      <c r="P24" s="11">
        <v>2754</v>
      </c>
      <c r="Q24" s="11">
        <v>2754</v>
      </c>
      <c r="R24" s="13">
        <v>2754</v>
      </c>
      <c r="S24" s="11">
        <v>2754</v>
      </c>
      <c r="T24" s="14">
        <v>2754</v>
      </c>
      <c r="U24" s="7">
        <v>2856</v>
      </c>
      <c r="V24" s="7">
        <v>2754</v>
      </c>
      <c r="W24" s="7">
        <v>2754</v>
      </c>
      <c r="X24" s="7">
        <v>2754</v>
      </c>
      <c r="Y24" s="5">
        <f t="shared" si="0"/>
        <v>54823</v>
      </c>
    </row>
    <row r="25" spans="1:25" x14ac:dyDescent="0.25">
      <c r="A25" s="7">
        <v>24</v>
      </c>
      <c r="B25" s="7" t="s">
        <v>36</v>
      </c>
      <c r="C25" s="10">
        <v>10812</v>
      </c>
      <c r="D25" s="7">
        <v>11017</v>
      </c>
      <c r="E25" s="7">
        <v>11016</v>
      </c>
      <c r="F25" s="7">
        <v>11012</v>
      </c>
      <c r="G25" s="7">
        <v>9996</v>
      </c>
      <c r="H25" s="7">
        <v>11013</v>
      </c>
      <c r="I25" s="7">
        <v>11006</v>
      </c>
      <c r="J25" s="7">
        <v>10196</v>
      </c>
      <c r="K25" s="11">
        <v>11014</v>
      </c>
      <c r="L25" s="11">
        <v>2754</v>
      </c>
      <c r="M25" s="12">
        <v>11727</v>
      </c>
      <c r="N25" s="11">
        <v>11730</v>
      </c>
      <c r="O25" s="13">
        <v>11832</v>
      </c>
      <c r="P25" s="11">
        <v>11832</v>
      </c>
      <c r="Q25" s="11">
        <v>11832</v>
      </c>
      <c r="R25" s="13">
        <v>11730</v>
      </c>
      <c r="S25" s="11">
        <v>11730</v>
      </c>
      <c r="T25" s="14">
        <v>11730</v>
      </c>
      <c r="U25" s="7">
        <v>11730</v>
      </c>
      <c r="V25" s="7">
        <v>11730</v>
      </c>
      <c r="W25" s="7">
        <v>11016</v>
      </c>
      <c r="X25" s="7">
        <v>11730</v>
      </c>
      <c r="Y25" s="5">
        <f t="shared" si="0"/>
        <v>240185</v>
      </c>
    </row>
    <row r="26" spans="1:25" x14ac:dyDescent="0.25">
      <c r="A26" s="7">
        <v>25</v>
      </c>
      <c r="B26" s="7" t="s">
        <v>24</v>
      </c>
      <c r="C26" s="10">
        <v>2651</v>
      </c>
      <c r="D26" s="7">
        <v>2855</v>
      </c>
      <c r="E26" s="7">
        <v>2856</v>
      </c>
      <c r="F26" s="7">
        <v>2855</v>
      </c>
      <c r="G26" s="7">
        <v>2447</v>
      </c>
      <c r="H26" s="7">
        <v>2142</v>
      </c>
      <c r="I26" s="7">
        <v>2856</v>
      </c>
      <c r="J26" s="7">
        <v>2856</v>
      </c>
      <c r="K26" s="11">
        <v>2856</v>
      </c>
      <c r="L26" s="11">
        <v>11015</v>
      </c>
      <c r="M26" s="12">
        <v>2856</v>
      </c>
      <c r="N26" s="11">
        <v>2856</v>
      </c>
      <c r="O26" s="13">
        <v>2856</v>
      </c>
      <c r="P26" s="11">
        <v>2856</v>
      </c>
      <c r="Q26" s="11">
        <v>2856</v>
      </c>
      <c r="R26" s="13">
        <v>2856</v>
      </c>
      <c r="S26" s="11">
        <v>2856</v>
      </c>
      <c r="T26" s="14">
        <v>2856</v>
      </c>
      <c r="U26" s="7">
        <v>2856</v>
      </c>
      <c r="V26" s="7">
        <v>2856</v>
      </c>
      <c r="W26" s="7">
        <v>2856</v>
      </c>
      <c r="X26" s="7">
        <v>3366</v>
      </c>
      <c r="Y26" s="5">
        <f t="shared" si="0"/>
        <v>70171</v>
      </c>
    </row>
    <row r="27" spans="1:25" x14ac:dyDescent="0.25">
      <c r="A27" s="7">
        <v>26</v>
      </c>
      <c r="B27" s="7" t="s">
        <v>39</v>
      </c>
      <c r="C27" s="10">
        <v>1018</v>
      </c>
      <c r="D27" s="7">
        <v>1728</v>
      </c>
      <c r="E27" s="7">
        <v>1733</v>
      </c>
      <c r="F27" s="7">
        <v>1728</v>
      </c>
      <c r="G27" s="7">
        <v>1533</v>
      </c>
      <c r="H27" s="7">
        <v>1734</v>
      </c>
      <c r="I27" s="7">
        <v>1732</v>
      </c>
      <c r="J27" s="7">
        <v>1428</v>
      </c>
      <c r="K27" s="11">
        <v>1733</v>
      </c>
      <c r="L27" s="11">
        <v>2448</v>
      </c>
      <c r="M27" s="12">
        <v>1836</v>
      </c>
      <c r="N27" s="11">
        <v>1836</v>
      </c>
      <c r="O27" s="13">
        <v>1734</v>
      </c>
      <c r="P27" s="11">
        <v>1734</v>
      </c>
      <c r="Q27" s="11">
        <v>1734</v>
      </c>
      <c r="R27" s="13">
        <v>1836</v>
      </c>
      <c r="S27" s="11">
        <v>1836</v>
      </c>
      <c r="T27" s="14">
        <v>1836</v>
      </c>
      <c r="U27" s="7">
        <v>1836</v>
      </c>
      <c r="V27" s="7">
        <v>1836</v>
      </c>
      <c r="W27" s="7">
        <v>1734</v>
      </c>
      <c r="X27" s="7">
        <v>1836</v>
      </c>
      <c r="Y27" s="5">
        <f t="shared" si="0"/>
        <v>38439</v>
      </c>
    </row>
    <row r="28" spans="1:25" x14ac:dyDescent="0.25">
      <c r="A28" s="7">
        <v>27</v>
      </c>
      <c r="B28" s="7" t="s">
        <v>28</v>
      </c>
      <c r="C28" s="10">
        <v>2550</v>
      </c>
      <c r="D28" s="7">
        <v>2856</v>
      </c>
      <c r="E28" s="7">
        <v>2850</v>
      </c>
      <c r="F28" s="7">
        <v>2854</v>
      </c>
      <c r="G28" s="7">
        <v>2548</v>
      </c>
      <c r="H28" s="7">
        <v>2854</v>
      </c>
      <c r="I28" s="7">
        <v>2856</v>
      </c>
      <c r="J28" s="7">
        <v>2852</v>
      </c>
      <c r="K28" s="11">
        <v>2855</v>
      </c>
      <c r="L28" s="11">
        <v>1734</v>
      </c>
      <c r="M28" s="12">
        <v>2856</v>
      </c>
      <c r="N28" s="11">
        <v>2856</v>
      </c>
      <c r="O28" s="13">
        <v>2856</v>
      </c>
      <c r="P28" s="11">
        <v>2856</v>
      </c>
      <c r="Q28" s="11">
        <v>2856</v>
      </c>
      <c r="R28" s="13">
        <v>2856</v>
      </c>
      <c r="S28" s="11">
        <v>2856</v>
      </c>
      <c r="T28" s="14">
        <v>2856</v>
      </c>
      <c r="U28" s="7">
        <v>2856</v>
      </c>
      <c r="V28" s="7">
        <v>2856</v>
      </c>
      <c r="W28" s="7">
        <v>2856</v>
      </c>
      <c r="X28" s="7">
        <v>2856</v>
      </c>
      <c r="Y28" s="5">
        <f t="shared" si="0"/>
        <v>61081</v>
      </c>
    </row>
    <row r="29" spans="1:25" x14ac:dyDescent="0.25">
      <c r="A29" s="7">
        <v>28</v>
      </c>
      <c r="B29" s="7" t="s">
        <v>21</v>
      </c>
      <c r="C29" s="10">
        <v>2747</v>
      </c>
      <c r="D29" s="7">
        <v>2754</v>
      </c>
      <c r="E29" s="7">
        <v>2857</v>
      </c>
      <c r="F29" s="7">
        <v>2855</v>
      </c>
      <c r="G29" s="7">
        <v>2244</v>
      </c>
      <c r="H29" s="7">
        <v>1530</v>
      </c>
      <c r="I29" s="7">
        <v>2649</v>
      </c>
      <c r="J29" s="7">
        <v>2752</v>
      </c>
      <c r="K29" s="11">
        <v>1326</v>
      </c>
      <c r="L29" s="11">
        <v>2856</v>
      </c>
      <c r="M29" s="12">
        <v>2754</v>
      </c>
      <c r="N29" s="11">
        <v>2753</v>
      </c>
      <c r="O29" s="13">
        <v>2754</v>
      </c>
      <c r="P29" s="11">
        <v>2856</v>
      </c>
      <c r="Q29" s="11">
        <v>2856</v>
      </c>
      <c r="R29" s="13">
        <v>2856</v>
      </c>
      <c r="S29" s="11">
        <v>2856</v>
      </c>
      <c r="T29" s="14">
        <v>2856</v>
      </c>
      <c r="U29" s="7">
        <v>2856</v>
      </c>
      <c r="V29" s="7">
        <v>2856</v>
      </c>
      <c r="W29" s="7">
        <v>2856</v>
      </c>
      <c r="X29" s="7">
        <v>2856</v>
      </c>
      <c r="Y29" s="5">
        <f t="shared" si="0"/>
        <v>58535</v>
      </c>
    </row>
    <row r="30" spans="1:25" x14ac:dyDescent="0.25">
      <c r="A30" s="7">
        <v>29</v>
      </c>
      <c r="B30" s="7" t="s">
        <v>0</v>
      </c>
      <c r="C30" s="10">
        <v>5503</v>
      </c>
      <c r="D30" s="7">
        <v>6119</v>
      </c>
      <c r="E30" s="7">
        <v>6116</v>
      </c>
      <c r="F30" s="7">
        <v>6118</v>
      </c>
      <c r="G30" s="7">
        <v>6114</v>
      </c>
      <c r="H30" s="7">
        <v>5406</v>
      </c>
      <c r="I30" s="7">
        <v>6217</v>
      </c>
      <c r="J30" s="7">
        <v>6011</v>
      </c>
      <c r="K30" s="17">
        <v>5915</v>
      </c>
      <c r="L30" s="10">
        <v>6107</v>
      </c>
      <c r="M30" s="12">
        <v>6128</v>
      </c>
      <c r="N30" s="10">
        <v>5609</v>
      </c>
      <c r="O30" s="13">
        <v>6120</v>
      </c>
      <c r="P30" s="10">
        <v>5712</v>
      </c>
      <c r="Q30" s="11">
        <v>5712</v>
      </c>
      <c r="R30" s="13">
        <v>6120</v>
      </c>
      <c r="S30" s="10">
        <v>6120</v>
      </c>
      <c r="T30" s="14">
        <v>6120</v>
      </c>
      <c r="U30" s="7">
        <v>6120</v>
      </c>
      <c r="V30" s="7">
        <v>6120</v>
      </c>
      <c r="W30" s="7">
        <v>6120</v>
      </c>
      <c r="X30" s="7">
        <v>6120</v>
      </c>
      <c r="Y30" s="5">
        <f t="shared" si="0"/>
        <v>131747</v>
      </c>
    </row>
    <row r="31" spans="1:25" x14ac:dyDescent="0.25">
      <c r="A31" s="7">
        <v>30</v>
      </c>
      <c r="B31" s="7" t="s">
        <v>31</v>
      </c>
      <c r="C31" s="10">
        <v>2548</v>
      </c>
      <c r="D31" s="7">
        <v>2848</v>
      </c>
      <c r="E31" s="7">
        <v>2856</v>
      </c>
      <c r="F31" s="7">
        <v>2856</v>
      </c>
      <c r="G31" s="7">
        <v>2856</v>
      </c>
      <c r="H31" s="7">
        <v>2856</v>
      </c>
      <c r="I31" s="7">
        <v>3060</v>
      </c>
      <c r="J31" s="7">
        <v>2754</v>
      </c>
      <c r="K31" s="11">
        <v>3060</v>
      </c>
      <c r="L31" s="11">
        <v>3060</v>
      </c>
      <c r="M31" s="12">
        <v>2754</v>
      </c>
      <c r="N31" s="11">
        <v>2754</v>
      </c>
      <c r="O31" s="13">
        <v>2856</v>
      </c>
      <c r="P31" s="11">
        <v>2856</v>
      </c>
      <c r="Q31" s="11">
        <v>2856</v>
      </c>
      <c r="R31" s="13">
        <v>2754</v>
      </c>
      <c r="S31" s="11">
        <v>2754</v>
      </c>
      <c r="T31" s="14">
        <v>2754</v>
      </c>
      <c r="U31" s="7">
        <v>2856</v>
      </c>
      <c r="V31" s="7">
        <v>2856</v>
      </c>
      <c r="W31" s="7">
        <v>2856</v>
      </c>
      <c r="X31" s="7">
        <v>2856</v>
      </c>
      <c r="Y31" s="5">
        <f t="shared" si="0"/>
        <v>62516</v>
      </c>
    </row>
    <row r="32" spans="1:25" x14ac:dyDescent="0.25">
      <c r="A32" s="7">
        <v>31</v>
      </c>
      <c r="B32" s="7" t="s">
        <v>32</v>
      </c>
      <c r="C32" s="10">
        <v>2550</v>
      </c>
      <c r="D32" s="7">
        <v>2852</v>
      </c>
      <c r="E32" s="7">
        <v>2856</v>
      </c>
      <c r="F32" s="7">
        <v>2856</v>
      </c>
      <c r="G32" s="7">
        <v>2856</v>
      </c>
      <c r="H32" s="7">
        <v>2550</v>
      </c>
      <c r="I32" s="7">
        <v>3058</v>
      </c>
      <c r="J32" s="7">
        <v>2748</v>
      </c>
      <c r="K32" s="11">
        <v>3059</v>
      </c>
      <c r="L32" s="11">
        <v>3057</v>
      </c>
      <c r="M32" s="12">
        <v>2753</v>
      </c>
      <c r="N32" s="11">
        <v>2754</v>
      </c>
      <c r="O32" s="13">
        <v>2856</v>
      </c>
      <c r="P32" s="11">
        <v>2754</v>
      </c>
      <c r="Q32" s="11">
        <v>2856</v>
      </c>
      <c r="R32" s="13">
        <v>2652</v>
      </c>
      <c r="S32" s="11">
        <v>2652</v>
      </c>
      <c r="T32" s="14">
        <v>2754</v>
      </c>
      <c r="U32" s="7">
        <v>2856</v>
      </c>
      <c r="V32" s="7">
        <v>2856</v>
      </c>
      <c r="W32" s="7">
        <v>2856</v>
      </c>
      <c r="X32" s="7">
        <v>2856</v>
      </c>
      <c r="Y32" s="5">
        <f t="shared" si="0"/>
        <v>61897</v>
      </c>
    </row>
    <row r="33" spans="1:25" x14ac:dyDescent="0.25">
      <c r="A33" s="7">
        <v>32</v>
      </c>
      <c r="B33" s="7" t="s">
        <v>13</v>
      </c>
      <c r="C33" s="10">
        <v>1528</v>
      </c>
      <c r="D33" s="7">
        <v>1528</v>
      </c>
      <c r="E33" s="7">
        <v>1626</v>
      </c>
      <c r="F33" s="7">
        <v>2346</v>
      </c>
      <c r="G33" s="7">
        <v>2142</v>
      </c>
      <c r="H33" s="7">
        <v>1530</v>
      </c>
      <c r="I33" s="7">
        <v>2244</v>
      </c>
      <c r="J33" s="7">
        <v>2346</v>
      </c>
      <c r="K33" s="11">
        <v>2346</v>
      </c>
      <c r="L33" s="11">
        <v>2346</v>
      </c>
      <c r="M33" s="12">
        <v>2342</v>
      </c>
      <c r="N33" s="11">
        <v>2346</v>
      </c>
      <c r="O33" s="13">
        <v>2346</v>
      </c>
      <c r="P33" s="11">
        <v>2346</v>
      </c>
      <c r="Q33" s="11">
        <v>2346</v>
      </c>
      <c r="R33" s="13">
        <v>2346</v>
      </c>
      <c r="S33" s="11">
        <v>2346</v>
      </c>
      <c r="T33" s="14">
        <v>2346</v>
      </c>
      <c r="U33" s="7">
        <v>2856</v>
      </c>
      <c r="V33" s="7">
        <v>2346</v>
      </c>
      <c r="W33" s="7">
        <v>2346</v>
      </c>
      <c r="X33" s="7">
        <v>2856</v>
      </c>
      <c r="Y33" s="5">
        <f t="shared" si="0"/>
        <v>49150</v>
      </c>
    </row>
    <row r="34" spans="1:25" x14ac:dyDescent="0.25">
      <c r="A34" s="7">
        <v>33</v>
      </c>
      <c r="B34" s="7" t="s">
        <v>18</v>
      </c>
      <c r="C34" s="10">
        <v>2855</v>
      </c>
      <c r="D34" s="7">
        <v>2855</v>
      </c>
      <c r="E34" s="7">
        <v>2856</v>
      </c>
      <c r="F34" s="7">
        <v>3864</v>
      </c>
      <c r="G34" s="7">
        <v>3570</v>
      </c>
      <c r="H34" s="7">
        <v>3569</v>
      </c>
      <c r="I34" s="7">
        <v>3876</v>
      </c>
      <c r="J34" s="7">
        <v>4080</v>
      </c>
      <c r="K34" s="11">
        <v>3672</v>
      </c>
      <c r="L34" s="11">
        <v>4080</v>
      </c>
      <c r="M34" s="12">
        <v>4075</v>
      </c>
      <c r="N34" s="11">
        <v>4080</v>
      </c>
      <c r="O34" s="13">
        <v>4080</v>
      </c>
      <c r="P34" s="11">
        <v>4080</v>
      </c>
      <c r="Q34" s="11">
        <v>4080</v>
      </c>
      <c r="R34" s="13">
        <v>4080</v>
      </c>
      <c r="S34" s="11">
        <v>4080</v>
      </c>
      <c r="T34" s="14">
        <v>4080</v>
      </c>
      <c r="U34" s="7">
        <v>4080</v>
      </c>
      <c r="V34" s="7">
        <v>4080</v>
      </c>
      <c r="W34" s="7">
        <v>4080</v>
      </c>
      <c r="X34" s="7">
        <v>4080</v>
      </c>
      <c r="Y34" s="5">
        <f t="shared" si="0"/>
        <v>84232</v>
      </c>
    </row>
    <row r="35" spans="1:25" x14ac:dyDescent="0.25">
      <c r="A35" s="7">
        <v>34</v>
      </c>
      <c r="B35" s="7" t="s">
        <v>1</v>
      </c>
      <c r="C35" s="10">
        <v>2651</v>
      </c>
      <c r="D35" s="7">
        <v>3058</v>
      </c>
      <c r="E35" s="7">
        <v>3056</v>
      </c>
      <c r="F35" s="7">
        <v>3061</v>
      </c>
      <c r="G35" s="7">
        <v>3058</v>
      </c>
      <c r="H35" s="7">
        <v>2754</v>
      </c>
      <c r="I35" s="7">
        <v>3162</v>
      </c>
      <c r="J35" s="7">
        <v>2957</v>
      </c>
      <c r="K35" s="17">
        <v>2754</v>
      </c>
      <c r="L35" s="17">
        <v>3060</v>
      </c>
      <c r="M35" s="12">
        <v>3060</v>
      </c>
      <c r="N35" s="10">
        <v>2958</v>
      </c>
      <c r="O35" s="13">
        <v>3060</v>
      </c>
      <c r="P35" s="10">
        <v>2856</v>
      </c>
      <c r="Q35" s="11">
        <v>2856</v>
      </c>
      <c r="R35" s="13">
        <v>3060</v>
      </c>
      <c r="S35" s="10">
        <v>3060</v>
      </c>
      <c r="T35" s="14">
        <v>3060</v>
      </c>
      <c r="U35" s="7">
        <v>3060</v>
      </c>
      <c r="V35" s="7">
        <v>3162</v>
      </c>
      <c r="W35" s="7">
        <v>3060</v>
      </c>
      <c r="X35" s="7">
        <v>3060</v>
      </c>
      <c r="Y35" s="5">
        <f t="shared" si="0"/>
        <v>65883</v>
      </c>
    </row>
    <row r="36" spans="1:25" x14ac:dyDescent="0.25">
      <c r="A36" s="7">
        <v>35</v>
      </c>
      <c r="B36" s="7" t="s">
        <v>37</v>
      </c>
      <c r="C36" s="10">
        <v>2034</v>
      </c>
      <c r="D36" s="7">
        <v>2749</v>
      </c>
      <c r="E36" s="7">
        <v>2751</v>
      </c>
      <c r="F36" s="7">
        <v>2753</v>
      </c>
      <c r="G36" s="7">
        <v>2758</v>
      </c>
      <c r="H36" s="7">
        <v>2856</v>
      </c>
      <c r="I36" s="7">
        <v>2856</v>
      </c>
      <c r="J36" s="7">
        <v>2648</v>
      </c>
      <c r="K36" s="11">
        <v>2856</v>
      </c>
      <c r="L36" s="11">
        <v>2855</v>
      </c>
      <c r="M36" s="12">
        <v>2963</v>
      </c>
      <c r="N36" s="11">
        <v>2958</v>
      </c>
      <c r="O36" s="13">
        <v>2958</v>
      </c>
      <c r="P36" s="11">
        <v>2958</v>
      </c>
      <c r="Q36" s="11">
        <v>2958</v>
      </c>
      <c r="R36" s="13">
        <v>2958</v>
      </c>
      <c r="S36" s="11">
        <v>2958</v>
      </c>
      <c r="T36" s="14">
        <v>2958</v>
      </c>
      <c r="U36" s="7">
        <v>2958</v>
      </c>
      <c r="V36" s="7">
        <v>2958</v>
      </c>
      <c r="W36" s="7">
        <v>2754</v>
      </c>
      <c r="X36" s="7">
        <v>2958</v>
      </c>
      <c r="Y36" s="5">
        <f t="shared" si="0"/>
        <v>62413</v>
      </c>
    </row>
    <row r="37" spans="1:25" x14ac:dyDescent="0.25">
      <c r="A37" s="7">
        <v>36</v>
      </c>
      <c r="B37" s="7" t="s">
        <v>20</v>
      </c>
      <c r="C37" s="10">
        <v>1216</v>
      </c>
      <c r="D37" s="7">
        <v>1122</v>
      </c>
      <c r="E37" s="7">
        <v>1222</v>
      </c>
      <c r="F37" s="7">
        <v>2472</v>
      </c>
      <c r="G37" s="7">
        <v>2244</v>
      </c>
      <c r="H37" s="7">
        <v>2549</v>
      </c>
      <c r="I37" s="7">
        <v>2549</v>
      </c>
      <c r="J37" s="7">
        <v>2550</v>
      </c>
      <c r="K37" s="11">
        <v>2244</v>
      </c>
      <c r="L37" s="11">
        <v>2550</v>
      </c>
      <c r="M37" s="12">
        <v>2548</v>
      </c>
      <c r="N37" s="11">
        <v>2550</v>
      </c>
      <c r="O37" s="13">
        <v>2550</v>
      </c>
      <c r="P37" s="11">
        <v>2550</v>
      </c>
      <c r="Q37" s="11">
        <v>2550</v>
      </c>
      <c r="R37" s="13">
        <v>2550</v>
      </c>
      <c r="S37" s="11">
        <v>2550</v>
      </c>
      <c r="T37" s="14">
        <v>2550</v>
      </c>
      <c r="U37" s="7">
        <v>2550</v>
      </c>
      <c r="V37" s="7">
        <v>2550</v>
      </c>
      <c r="W37" s="7">
        <v>2550</v>
      </c>
      <c r="X37" s="7">
        <v>2550</v>
      </c>
      <c r="Y37" s="5">
        <f t="shared" si="0"/>
        <v>51316</v>
      </c>
    </row>
    <row r="38" spans="1:25" x14ac:dyDescent="0.25">
      <c r="A38" s="7">
        <v>37</v>
      </c>
      <c r="B38" s="7" t="s">
        <v>66</v>
      </c>
      <c r="C38" s="10"/>
      <c r="D38" s="7"/>
      <c r="E38" s="7"/>
      <c r="F38" s="7">
        <v>6119</v>
      </c>
      <c r="G38" s="7">
        <v>6120</v>
      </c>
      <c r="H38" s="7">
        <v>5711</v>
      </c>
      <c r="I38" s="7">
        <v>5710</v>
      </c>
      <c r="J38" s="7">
        <v>5711</v>
      </c>
      <c r="K38" s="11">
        <v>5712</v>
      </c>
      <c r="L38" s="11">
        <v>5508</v>
      </c>
      <c r="M38" s="12">
        <v>5500</v>
      </c>
      <c r="N38" s="11">
        <v>5303</v>
      </c>
      <c r="O38" s="13">
        <v>6120</v>
      </c>
      <c r="P38" s="11">
        <v>6120</v>
      </c>
      <c r="Q38" s="11">
        <v>6120</v>
      </c>
      <c r="R38" s="13">
        <v>6630</v>
      </c>
      <c r="S38" s="11">
        <v>6630</v>
      </c>
      <c r="T38" s="14">
        <v>6630</v>
      </c>
      <c r="U38" s="7">
        <v>6120</v>
      </c>
      <c r="V38" s="7">
        <v>7140</v>
      </c>
      <c r="W38" s="7">
        <v>7038</v>
      </c>
      <c r="X38" s="7">
        <v>7038</v>
      </c>
      <c r="Y38" s="5">
        <f t="shared" si="0"/>
        <v>116980</v>
      </c>
    </row>
    <row r="39" spans="1:25" x14ac:dyDescent="0.25">
      <c r="A39" s="7">
        <v>38</v>
      </c>
      <c r="B39" s="7" t="s">
        <v>19</v>
      </c>
      <c r="C39" s="10">
        <v>5406</v>
      </c>
      <c r="D39" s="7">
        <v>5605</v>
      </c>
      <c r="E39" s="7">
        <v>5922</v>
      </c>
      <c r="F39" s="7">
        <v>5340</v>
      </c>
      <c r="G39" s="7">
        <v>4896</v>
      </c>
      <c r="H39" s="7">
        <v>5198</v>
      </c>
      <c r="I39" s="7">
        <v>5913</v>
      </c>
      <c r="J39" s="7">
        <v>5710</v>
      </c>
      <c r="K39" s="11">
        <v>5710</v>
      </c>
      <c r="L39" s="11">
        <v>5712</v>
      </c>
      <c r="M39" s="12">
        <v>5608</v>
      </c>
      <c r="N39" s="11">
        <v>5610</v>
      </c>
      <c r="O39" s="13">
        <v>5610</v>
      </c>
      <c r="P39" s="11">
        <v>5916</v>
      </c>
      <c r="Q39" s="11">
        <v>5916</v>
      </c>
      <c r="R39" s="13">
        <v>5712</v>
      </c>
      <c r="S39" s="11">
        <v>5712</v>
      </c>
      <c r="T39" s="14">
        <v>5712</v>
      </c>
      <c r="U39" s="7">
        <v>5916</v>
      </c>
      <c r="V39" s="7">
        <v>5712</v>
      </c>
      <c r="W39" s="7">
        <v>5712</v>
      </c>
      <c r="X39" s="7">
        <v>6528</v>
      </c>
      <c r="Y39" s="5">
        <f t="shared" si="0"/>
        <v>125076</v>
      </c>
    </row>
    <row r="40" spans="1:25" x14ac:dyDescent="0.25">
      <c r="A40" s="7">
        <v>39</v>
      </c>
      <c r="B40" s="7" t="s">
        <v>26</v>
      </c>
      <c r="C40" s="10">
        <v>4995</v>
      </c>
      <c r="D40" s="7">
        <v>6120</v>
      </c>
      <c r="E40" s="7">
        <v>6119</v>
      </c>
      <c r="F40" s="7">
        <v>6116</v>
      </c>
      <c r="G40" s="7">
        <v>5098</v>
      </c>
      <c r="H40" s="7">
        <v>4182</v>
      </c>
      <c r="I40" s="7">
        <v>6120</v>
      </c>
      <c r="J40" s="7">
        <v>6117</v>
      </c>
      <c r="K40" s="11">
        <v>6120</v>
      </c>
      <c r="L40" s="11">
        <v>6120</v>
      </c>
      <c r="M40" s="12">
        <v>6119</v>
      </c>
      <c r="N40" s="11">
        <v>6120</v>
      </c>
      <c r="O40" s="13">
        <v>6120</v>
      </c>
      <c r="P40" s="11">
        <v>6120</v>
      </c>
      <c r="Q40" s="11">
        <v>6120</v>
      </c>
      <c r="R40" s="13">
        <v>6120</v>
      </c>
      <c r="S40" s="11">
        <v>6120</v>
      </c>
      <c r="T40" s="14">
        <v>6120</v>
      </c>
      <c r="U40" s="7">
        <v>6120</v>
      </c>
      <c r="V40" s="7">
        <v>6120</v>
      </c>
      <c r="W40" s="7">
        <v>6120</v>
      </c>
      <c r="X40" s="7">
        <v>6120</v>
      </c>
      <c r="Y40" s="5">
        <f t="shared" si="0"/>
        <v>130546</v>
      </c>
    </row>
    <row r="41" spans="1:25" x14ac:dyDescent="0.25">
      <c r="A41" s="7">
        <v>40</v>
      </c>
      <c r="B41" s="7" t="s">
        <v>33</v>
      </c>
      <c r="C41" s="10">
        <v>2546</v>
      </c>
      <c r="D41" s="7">
        <v>2851</v>
      </c>
      <c r="E41" s="7">
        <v>2856</v>
      </c>
      <c r="F41" s="7">
        <v>2854</v>
      </c>
      <c r="G41" s="7">
        <v>2845</v>
      </c>
      <c r="H41" s="7">
        <v>2855</v>
      </c>
      <c r="I41" s="7">
        <v>3054</v>
      </c>
      <c r="J41" s="7">
        <v>2749</v>
      </c>
      <c r="K41" s="11">
        <v>3059</v>
      </c>
      <c r="L41" s="11">
        <v>3060</v>
      </c>
      <c r="M41" s="12">
        <v>2754</v>
      </c>
      <c r="N41" s="11">
        <v>2754</v>
      </c>
      <c r="O41" s="13">
        <v>2856</v>
      </c>
      <c r="P41" s="11">
        <v>2856</v>
      </c>
      <c r="Q41" s="11">
        <v>2856</v>
      </c>
      <c r="R41" s="13">
        <v>2652</v>
      </c>
      <c r="S41" s="11">
        <v>2652</v>
      </c>
      <c r="T41" s="14">
        <v>2754</v>
      </c>
      <c r="U41" s="7">
        <v>2856</v>
      </c>
      <c r="V41" s="7">
        <v>2856</v>
      </c>
      <c r="W41" s="7">
        <v>2856</v>
      </c>
      <c r="X41" s="7">
        <v>2856</v>
      </c>
      <c r="Y41" s="5">
        <f t="shared" si="0"/>
        <v>62287</v>
      </c>
    </row>
    <row r="42" spans="1:25" x14ac:dyDescent="0.25">
      <c r="A42" s="7">
        <v>41</v>
      </c>
      <c r="B42" s="7" t="s">
        <v>6</v>
      </c>
      <c r="C42" s="7">
        <v>12913</v>
      </c>
      <c r="D42" s="7">
        <v>13770</v>
      </c>
      <c r="E42" s="7">
        <v>13770</v>
      </c>
      <c r="F42" s="7">
        <v>13770</v>
      </c>
      <c r="G42" s="7">
        <v>13546</v>
      </c>
      <c r="H42" s="7">
        <v>11526</v>
      </c>
      <c r="I42" s="7">
        <v>12240</v>
      </c>
      <c r="J42" s="7">
        <v>13566</v>
      </c>
      <c r="K42" s="11">
        <v>13767</v>
      </c>
      <c r="L42" s="11">
        <v>13260</v>
      </c>
      <c r="M42" s="12">
        <v>13770</v>
      </c>
      <c r="N42" s="11">
        <v>13770</v>
      </c>
      <c r="O42" s="13">
        <v>13770</v>
      </c>
      <c r="P42" s="11">
        <v>13770</v>
      </c>
      <c r="Q42" s="11">
        <v>13770</v>
      </c>
      <c r="R42" s="13">
        <v>14790</v>
      </c>
      <c r="S42" s="11">
        <v>14790</v>
      </c>
      <c r="T42" s="14">
        <v>14790</v>
      </c>
      <c r="U42" s="7">
        <v>14790</v>
      </c>
      <c r="V42" s="7">
        <v>14790</v>
      </c>
      <c r="W42" s="7">
        <v>14790</v>
      </c>
      <c r="X42" s="7">
        <v>15300</v>
      </c>
      <c r="Y42" s="5">
        <f t="shared" si="0"/>
        <v>305018</v>
      </c>
    </row>
    <row r="43" spans="1:25" x14ac:dyDescent="0.25">
      <c r="A43" s="7">
        <v>42</v>
      </c>
      <c r="B43" s="7" t="s">
        <v>4</v>
      </c>
      <c r="C43" s="10">
        <v>15504</v>
      </c>
      <c r="D43" s="7">
        <v>16830</v>
      </c>
      <c r="E43" s="7">
        <v>16830</v>
      </c>
      <c r="F43" s="7">
        <v>16830</v>
      </c>
      <c r="G43" s="7">
        <v>19482</v>
      </c>
      <c r="H43" s="7">
        <v>17034</v>
      </c>
      <c r="I43" s="7">
        <v>19380</v>
      </c>
      <c r="J43" s="7">
        <v>17237</v>
      </c>
      <c r="K43" s="11">
        <v>16830</v>
      </c>
      <c r="L43" s="11">
        <v>18360</v>
      </c>
      <c r="M43" s="12">
        <v>17850</v>
      </c>
      <c r="N43" s="11">
        <v>17847</v>
      </c>
      <c r="O43" s="13">
        <v>17340</v>
      </c>
      <c r="P43" s="11">
        <v>18870</v>
      </c>
      <c r="Q43" s="11">
        <v>16830</v>
      </c>
      <c r="R43" s="13">
        <v>17442</v>
      </c>
      <c r="S43" s="11">
        <v>17850</v>
      </c>
      <c r="T43" s="14">
        <v>16830</v>
      </c>
      <c r="U43" s="7">
        <v>17646</v>
      </c>
      <c r="V43" s="7">
        <v>18462</v>
      </c>
      <c r="W43" s="7">
        <v>15810</v>
      </c>
      <c r="X43" s="7">
        <v>21420</v>
      </c>
      <c r="Y43" s="5">
        <f t="shared" si="0"/>
        <v>388514</v>
      </c>
    </row>
    <row r="44" spans="1:25" x14ac:dyDescent="0.25">
      <c r="A44" s="7">
        <v>43</v>
      </c>
      <c r="B44" s="7" t="s">
        <v>2</v>
      </c>
      <c r="C44" s="10">
        <v>1122</v>
      </c>
      <c r="D44" s="7">
        <v>2447</v>
      </c>
      <c r="E44" s="7">
        <v>2753</v>
      </c>
      <c r="F44" s="7">
        <v>2754</v>
      </c>
      <c r="G44" s="7">
        <v>2742</v>
      </c>
      <c r="H44" s="7">
        <v>2856</v>
      </c>
      <c r="I44" s="7">
        <v>2856</v>
      </c>
      <c r="J44" s="7">
        <v>2754</v>
      </c>
      <c r="K44" s="11">
        <v>2855</v>
      </c>
      <c r="L44" s="11">
        <v>2856</v>
      </c>
      <c r="M44" s="12">
        <v>2856</v>
      </c>
      <c r="N44" s="11">
        <v>2854</v>
      </c>
      <c r="O44" s="11">
        <v>2856</v>
      </c>
      <c r="P44" s="11">
        <v>2856</v>
      </c>
      <c r="Q44" s="11">
        <v>2856</v>
      </c>
      <c r="R44" s="13">
        <v>2856</v>
      </c>
      <c r="S44" s="11">
        <v>2856</v>
      </c>
      <c r="T44" s="14">
        <v>2856</v>
      </c>
      <c r="U44" s="7">
        <v>2652</v>
      </c>
      <c r="V44" s="7">
        <v>2856</v>
      </c>
      <c r="W44" s="7">
        <v>2652</v>
      </c>
      <c r="X44" s="7">
        <v>2652</v>
      </c>
      <c r="Y44" s="5">
        <f t="shared" si="0"/>
        <v>59653</v>
      </c>
    </row>
    <row r="45" spans="1:25" x14ac:dyDescent="0.25">
      <c r="A45" s="7">
        <v>44</v>
      </c>
      <c r="B45" s="7" t="s">
        <v>29</v>
      </c>
      <c r="C45" s="10">
        <v>2550</v>
      </c>
      <c r="D45" s="7">
        <v>2855</v>
      </c>
      <c r="E45" s="7">
        <v>2856</v>
      </c>
      <c r="F45" s="7">
        <v>2856</v>
      </c>
      <c r="G45" s="7">
        <v>2550</v>
      </c>
      <c r="H45" s="7">
        <v>2040</v>
      </c>
      <c r="I45" s="7">
        <v>2856</v>
      </c>
      <c r="J45" s="7">
        <v>2856</v>
      </c>
      <c r="K45" s="11">
        <v>2855</v>
      </c>
      <c r="L45" s="11">
        <v>2856</v>
      </c>
      <c r="M45" s="12">
        <v>2856</v>
      </c>
      <c r="N45" s="11">
        <v>2856</v>
      </c>
      <c r="O45" s="13">
        <v>2856</v>
      </c>
      <c r="P45" s="11">
        <v>2856</v>
      </c>
      <c r="Q45" s="11">
        <v>2856</v>
      </c>
      <c r="R45" s="13">
        <v>2856</v>
      </c>
      <c r="S45" s="11">
        <v>2856</v>
      </c>
      <c r="T45" s="14">
        <v>2856</v>
      </c>
      <c r="U45" s="7">
        <v>2856</v>
      </c>
      <c r="V45" s="7">
        <v>2856</v>
      </c>
      <c r="W45" s="7">
        <v>2856</v>
      </c>
      <c r="X45" s="7">
        <v>2856</v>
      </c>
      <c r="Y45" s="5">
        <f t="shared" si="0"/>
        <v>61402</v>
      </c>
    </row>
    <row r="46" spans="1:25" x14ac:dyDescent="0.25">
      <c r="A46" s="7">
        <v>45</v>
      </c>
      <c r="B46" s="7" t="s">
        <v>22</v>
      </c>
      <c r="C46" s="10">
        <v>1631</v>
      </c>
      <c r="D46" s="7">
        <v>1630</v>
      </c>
      <c r="E46" s="7">
        <v>1833</v>
      </c>
      <c r="F46" s="7">
        <v>1836</v>
      </c>
      <c r="G46" s="7">
        <v>1632</v>
      </c>
      <c r="H46" s="7">
        <v>1836</v>
      </c>
      <c r="I46" s="7">
        <v>1833</v>
      </c>
      <c r="J46" s="7">
        <v>1836</v>
      </c>
      <c r="K46" s="11">
        <v>1834</v>
      </c>
      <c r="L46" s="11">
        <v>1427</v>
      </c>
      <c r="M46" s="12">
        <v>1835</v>
      </c>
      <c r="N46" s="11">
        <v>1836</v>
      </c>
      <c r="O46" s="13">
        <v>1836</v>
      </c>
      <c r="P46" s="7"/>
      <c r="Q46" s="11">
        <v>1836</v>
      </c>
      <c r="R46" s="13">
        <v>1836</v>
      </c>
      <c r="S46" s="11">
        <v>1836</v>
      </c>
      <c r="T46" s="14">
        <v>1836</v>
      </c>
      <c r="U46" s="7">
        <v>1836</v>
      </c>
      <c r="V46" s="7"/>
      <c r="W46" s="7"/>
      <c r="X46" s="7"/>
      <c r="Y46" s="5">
        <f t="shared" si="0"/>
        <v>32015</v>
      </c>
    </row>
    <row r="47" spans="1:25" x14ac:dyDescent="0.25">
      <c r="A47" s="7">
        <v>46</v>
      </c>
      <c r="B47" s="7" t="s">
        <v>67</v>
      </c>
      <c r="C47" s="10"/>
      <c r="D47" s="7">
        <v>5900</v>
      </c>
      <c r="E47" s="7">
        <v>5695</v>
      </c>
      <c r="F47" s="7">
        <v>6109</v>
      </c>
      <c r="G47" s="7">
        <v>6120</v>
      </c>
      <c r="H47" s="7">
        <v>5641</v>
      </c>
      <c r="I47" s="7">
        <v>5712</v>
      </c>
      <c r="J47" s="7">
        <v>5712</v>
      </c>
      <c r="K47" s="11">
        <v>5711</v>
      </c>
      <c r="L47" s="11">
        <v>5693</v>
      </c>
      <c r="M47" s="12">
        <v>5508</v>
      </c>
      <c r="N47" s="11">
        <v>5693</v>
      </c>
      <c r="O47" s="13">
        <v>6120</v>
      </c>
      <c r="P47" s="11">
        <v>6120</v>
      </c>
      <c r="Q47" s="11">
        <v>6120</v>
      </c>
      <c r="R47" s="13">
        <v>6630</v>
      </c>
      <c r="S47" s="11">
        <v>6630</v>
      </c>
      <c r="T47" s="14">
        <v>6630</v>
      </c>
      <c r="U47" s="7">
        <v>6120</v>
      </c>
      <c r="V47" s="7">
        <v>7140</v>
      </c>
      <c r="W47" s="7">
        <v>7038</v>
      </c>
      <c r="X47" s="7">
        <v>7038</v>
      </c>
      <c r="Y47" s="5">
        <f t="shared" si="0"/>
        <v>129080</v>
      </c>
    </row>
    <row r="48" spans="1:25" x14ac:dyDescent="0.25">
      <c r="A48" s="7">
        <v>47</v>
      </c>
      <c r="B48" s="7" t="s">
        <v>3</v>
      </c>
      <c r="C48" s="10">
        <v>2226</v>
      </c>
      <c r="D48" s="7">
        <v>2242</v>
      </c>
      <c r="E48" s="7">
        <v>2445</v>
      </c>
      <c r="F48" s="7">
        <v>2444</v>
      </c>
      <c r="G48" s="7">
        <v>2442</v>
      </c>
      <c r="H48" s="7">
        <v>2448</v>
      </c>
      <c r="I48" s="7">
        <v>2448</v>
      </c>
      <c r="J48" s="7">
        <v>2448</v>
      </c>
      <c r="K48" s="11">
        <v>2448</v>
      </c>
      <c r="L48" s="11">
        <v>2448</v>
      </c>
      <c r="M48" s="12">
        <v>2448</v>
      </c>
      <c r="N48" s="11">
        <v>2448</v>
      </c>
      <c r="O48" s="11">
        <v>2448</v>
      </c>
      <c r="P48" s="11">
        <v>2856</v>
      </c>
      <c r="Q48" s="11">
        <v>2856</v>
      </c>
      <c r="R48" s="13">
        <v>2856</v>
      </c>
      <c r="S48" s="11">
        <v>2856</v>
      </c>
      <c r="T48" s="14">
        <v>2856</v>
      </c>
      <c r="U48" s="7">
        <v>2652</v>
      </c>
      <c r="V48" s="7">
        <v>2856</v>
      </c>
      <c r="W48" s="7">
        <v>2652</v>
      </c>
      <c r="X48" s="7">
        <v>2652</v>
      </c>
      <c r="Y48" s="5">
        <f t="shared" si="0"/>
        <v>56475</v>
      </c>
    </row>
    <row r="49" spans="1:25" x14ac:dyDescent="0.25">
      <c r="A49" s="7">
        <v>48</v>
      </c>
      <c r="B49" s="7" t="s">
        <v>17</v>
      </c>
      <c r="C49" s="10">
        <v>1016</v>
      </c>
      <c r="D49" s="7">
        <v>1009</v>
      </c>
      <c r="E49" s="7">
        <v>1413</v>
      </c>
      <c r="F49" s="7">
        <v>1639</v>
      </c>
      <c r="G49" s="7">
        <v>2040</v>
      </c>
      <c r="H49" s="7">
        <v>1632</v>
      </c>
      <c r="I49" s="7">
        <v>2039</v>
      </c>
      <c r="J49" s="7">
        <v>2037</v>
      </c>
      <c r="K49" s="11">
        <v>2040</v>
      </c>
      <c r="L49" s="18">
        <v>2040</v>
      </c>
      <c r="M49" s="12">
        <v>2040</v>
      </c>
      <c r="N49" s="11">
        <v>2040</v>
      </c>
      <c r="O49" s="13">
        <v>2040</v>
      </c>
      <c r="P49" s="11">
        <v>2040</v>
      </c>
      <c r="Q49" s="11">
        <v>2040</v>
      </c>
      <c r="R49" s="13">
        <v>2231</v>
      </c>
      <c r="S49" s="11">
        <v>2244</v>
      </c>
      <c r="T49" s="14">
        <v>2244</v>
      </c>
      <c r="U49" s="7">
        <v>2244</v>
      </c>
      <c r="V49" s="7">
        <v>2244</v>
      </c>
      <c r="W49" s="7">
        <v>2244</v>
      </c>
      <c r="X49" s="7">
        <v>2448</v>
      </c>
      <c r="Y49" s="5">
        <f t="shared" si="0"/>
        <v>43004</v>
      </c>
    </row>
    <row r="50" spans="1:25" x14ac:dyDescent="0.25">
      <c r="B50" s="32" t="s">
        <v>89</v>
      </c>
      <c r="C50" s="5">
        <f>SUM(C2:C49)</f>
        <v>147780</v>
      </c>
      <c r="D50" s="5">
        <f t="shared" ref="D50:X50" si="1">SUM(D2:D49)</f>
        <v>185362</v>
      </c>
      <c r="E50" s="5">
        <f t="shared" si="1"/>
        <v>187281</v>
      </c>
      <c r="F50" s="5">
        <f t="shared" si="1"/>
        <v>201611</v>
      </c>
      <c r="G50" s="5">
        <f t="shared" si="1"/>
        <v>191741</v>
      </c>
      <c r="H50" s="5">
        <f t="shared" si="1"/>
        <v>176250</v>
      </c>
      <c r="I50" s="5">
        <f t="shared" si="1"/>
        <v>198388</v>
      </c>
      <c r="J50" s="5">
        <f t="shared" si="1"/>
        <v>190457</v>
      </c>
      <c r="K50" s="5">
        <f t="shared" si="1"/>
        <v>198061</v>
      </c>
      <c r="L50" s="5">
        <f t="shared" si="1"/>
        <v>199351</v>
      </c>
      <c r="M50" s="5">
        <f t="shared" si="1"/>
        <v>201202</v>
      </c>
      <c r="N50" s="5">
        <f t="shared" si="1"/>
        <v>200608</v>
      </c>
      <c r="O50" s="5">
        <f t="shared" si="1"/>
        <v>199716</v>
      </c>
      <c r="P50" s="5">
        <f t="shared" si="1"/>
        <v>200256</v>
      </c>
      <c r="Q50" s="5">
        <f t="shared" si="1"/>
        <v>199716</v>
      </c>
      <c r="R50" s="5">
        <f t="shared" si="1"/>
        <v>217961</v>
      </c>
      <c r="S50" s="5">
        <f t="shared" si="1"/>
        <v>217974</v>
      </c>
      <c r="T50" s="5">
        <f t="shared" si="1"/>
        <v>221850</v>
      </c>
      <c r="U50" s="5">
        <f t="shared" si="1"/>
        <v>216138</v>
      </c>
      <c r="V50" s="5">
        <f t="shared" si="1"/>
        <v>222156</v>
      </c>
      <c r="W50" s="5">
        <f t="shared" si="1"/>
        <v>220116</v>
      </c>
      <c r="X50" s="5">
        <f t="shared" si="1"/>
        <v>218688</v>
      </c>
    </row>
    <row r="51" spans="1:25" x14ac:dyDescent="0.25">
      <c r="C51" s="1"/>
    </row>
    <row r="52" spans="1:25" x14ac:dyDescent="0.25">
      <c r="C52" s="1"/>
    </row>
    <row r="53" spans="1:25" x14ac:dyDescent="0.25">
      <c r="C53" s="1"/>
    </row>
    <row r="54" spans="1:25" x14ac:dyDescent="0.25">
      <c r="C54" s="1"/>
    </row>
  </sheetData>
  <sortState ref="B2:AD49">
    <sortCondition ref="B2"/>
  </sortState>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topLeftCell="E1" zoomScaleNormal="100" workbookViewId="0">
      <selection activeCell="E50" sqref="E50"/>
    </sheetView>
  </sheetViews>
  <sheetFormatPr baseColWidth="10" defaultRowHeight="15" x14ac:dyDescent="0.25"/>
  <cols>
    <col min="1" max="1" width="7.140625" bestFit="1" customWidth="1"/>
    <col min="2" max="2" width="39.42578125" bestFit="1" customWidth="1"/>
    <col min="25" max="25" width="24.5703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79</v>
      </c>
    </row>
    <row r="2" spans="1:25" x14ac:dyDescent="0.25">
      <c r="A2" s="19">
        <v>1</v>
      </c>
      <c r="B2" s="19" t="s">
        <v>30</v>
      </c>
      <c r="C2" s="19">
        <v>100</v>
      </c>
      <c r="D2" s="19">
        <v>135</v>
      </c>
      <c r="E2" s="19">
        <v>183</v>
      </c>
      <c r="F2" s="19">
        <v>532</v>
      </c>
      <c r="G2" s="19">
        <v>216</v>
      </c>
      <c r="H2" s="19">
        <v>55</v>
      </c>
      <c r="I2" s="19">
        <v>72</v>
      </c>
      <c r="J2" s="19">
        <v>124</v>
      </c>
      <c r="K2" s="12">
        <v>68</v>
      </c>
      <c r="L2" s="12">
        <v>76</v>
      </c>
      <c r="M2" s="12">
        <v>134</v>
      </c>
      <c r="N2" s="12">
        <v>120</v>
      </c>
      <c r="O2" s="14">
        <v>55</v>
      </c>
      <c r="P2" s="12">
        <v>116</v>
      </c>
      <c r="Q2" s="12">
        <v>163</v>
      </c>
      <c r="R2" s="14">
        <v>37</v>
      </c>
      <c r="S2" s="12">
        <v>94</v>
      </c>
      <c r="T2" s="14">
        <v>41</v>
      </c>
      <c r="U2" s="19">
        <v>120</v>
      </c>
      <c r="V2" s="19">
        <v>129</v>
      </c>
      <c r="W2" s="19">
        <v>144</v>
      </c>
      <c r="X2" s="19">
        <v>86</v>
      </c>
      <c r="Y2" s="4">
        <f>SUM(C2:X2)</f>
        <v>2800</v>
      </c>
    </row>
    <row r="3" spans="1:25" x14ac:dyDescent="0.25">
      <c r="A3" s="19">
        <v>2</v>
      </c>
      <c r="B3" s="19" t="s">
        <v>5</v>
      </c>
      <c r="C3" s="19">
        <v>562</v>
      </c>
      <c r="D3" s="19">
        <v>2817</v>
      </c>
      <c r="E3" s="19">
        <v>3300</v>
      </c>
      <c r="F3" s="19">
        <v>1078</v>
      </c>
      <c r="G3" s="19">
        <v>518</v>
      </c>
      <c r="H3" s="19">
        <v>355</v>
      </c>
      <c r="I3" s="19">
        <v>378</v>
      </c>
      <c r="J3" s="19">
        <v>104</v>
      </c>
      <c r="K3" s="12">
        <v>459</v>
      </c>
      <c r="L3" s="12">
        <v>239</v>
      </c>
      <c r="M3" s="12">
        <v>257</v>
      </c>
      <c r="N3" s="12">
        <v>338</v>
      </c>
      <c r="O3" s="14">
        <v>260</v>
      </c>
      <c r="P3" s="12">
        <v>297</v>
      </c>
      <c r="Q3" s="12">
        <v>323</v>
      </c>
      <c r="R3" s="14">
        <v>220</v>
      </c>
      <c r="S3" s="12">
        <v>363</v>
      </c>
      <c r="T3" s="14">
        <v>199</v>
      </c>
      <c r="U3" s="19">
        <v>345</v>
      </c>
      <c r="V3" s="19">
        <v>330</v>
      </c>
      <c r="W3" s="19">
        <v>510</v>
      </c>
      <c r="X3" s="19"/>
      <c r="Y3" s="4">
        <f t="shared" ref="Y3:Y49" si="0">SUM(C3:X3)</f>
        <v>13252</v>
      </c>
    </row>
    <row r="4" spans="1:25" x14ac:dyDescent="0.25">
      <c r="A4" s="19">
        <v>3</v>
      </c>
      <c r="B4" s="19" t="s">
        <v>70</v>
      </c>
      <c r="C4" s="19"/>
      <c r="D4" s="19"/>
      <c r="E4" s="19"/>
      <c r="F4" s="19"/>
      <c r="G4" s="19"/>
      <c r="H4" s="19"/>
      <c r="I4" s="19"/>
      <c r="J4" s="19"/>
      <c r="K4" s="12"/>
      <c r="L4" s="20"/>
      <c r="M4" s="12">
        <v>389</v>
      </c>
      <c r="N4" s="12">
        <v>84</v>
      </c>
      <c r="O4" s="14">
        <v>55</v>
      </c>
      <c r="P4" s="12">
        <v>96</v>
      </c>
      <c r="Q4" s="12">
        <v>66</v>
      </c>
      <c r="R4" s="14">
        <v>42</v>
      </c>
      <c r="S4" s="12">
        <v>60</v>
      </c>
      <c r="T4" s="14">
        <v>84</v>
      </c>
      <c r="U4" s="19">
        <v>83</v>
      </c>
      <c r="V4" s="19">
        <v>146</v>
      </c>
      <c r="W4" s="19">
        <v>112</v>
      </c>
      <c r="X4" s="19">
        <v>166</v>
      </c>
      <c r="Y4" s="4">
        <f t="shared" si="0"/>
        <v>1383</v>
      </c>
    </row>
    <row r="5" spans="1:25" x14ac:dyDescent="0.25">
      <c r="A5" s="19">
        <v>4</v>
      </c>
      <c r="B5" s="19" t="s">
        <v>16</v>
      </c>
      <c r="C5" s="19">
        <v>78</v>
      </c>
      <c r="D5" s="19">
        <v>99</v>
      </c>
      <c r="E5" s="19">
        <v>107</v>
      </c>
      <c r="F5" s="19">
        <v>87</v>
      </c>
      <c r="G5" s="19">
        <v>83</v>
      </c>
      <c r="H5" s="19">
        <v>51</v>
      </c>
      <c r="I5" s="19">
        <v>31</v>
      </c>
      <c r="J5" s="19">
        <v>83</v>
      </c>
      <c r="K5" s="12">
        <v>72</v>
      </c>
      <c r="L5" s="12">
        <v>59</v>
      </c>
      <c r="M5" s="12">
        <v>42</v>
      </c>
      <c r="N5" s="12">
        <v>58</v>
      </c>
      <c r="O5" s="14">
        <v>60</v>
      </c>
      <c r="P5" s="12">
        <v>42</v>
      </c>
      <c r="Q5" s="12">
        <v>112</v>
      </c>
      <c r="R5" s="14">
        <v>29</v>
      </c>
      <c r="S5" s="12">
        <v>62</v>
      </c>
      <c r="T5" s="14">
        <v>40</v>
      </c>
      <c r="U5" s="19">
        <v>140</v>
      </c>
      <c r="V5" s="19">
        <v>56</v>
      </c>
      <c r="W5" s="19">
        <v>162</v>
      </c>
      <c r="X5" s="19">
        <v>56</v>
      </c>
      <c r="Y5" s="4">
        <f t="shared" si="0"/>
        <v>1609</v>
      </c>
    </row>
    <row r="6" spans="1:25" x14ac:dyDescent="0.25">
      <c r="A6" s="19">
        <v>5</v>
      </c>
      <c r="B6" s="19" t="s">
        <v>25</v>
      </c>
      <c r="C6" s="19">
        <v>58</v>
      </c>
      <c r="D6" s="19">
        <v>93</v>
      </c>
      <c r="E6" s="19">
        <v>156</v>
      </c>
      <c r="F6" s="19">
        <v>139</v>
      </c>
      <c r="G6" s="19">
        <v>141</v>
      </c>
      <c r="H6" s="19">
        <v>48</v>
      </c>
      <c r="I6" s="19">
        <v>90</v>
      </c>
      <c r="J6" s="19">
        <v>57</v>
      </c>
      <c r="K6" s="12">
        <v>39</v>
      </c>
      <c r="L6" s="12">
        <v>135</v>
      </c>
      <c r="M6" s="12">
        <v>51</v>
      </c>
      <c r="N6" s="12">
        <v>66</v>
      </c>
      <c r="O6" s="14">
        <v>126</v>
      </c>
      <c r="P6" s="12">
        <v>56</v>
      </c>
      <c r="Q6" s="12">
        <v>44</v>
      </c>
      <c r="R6" s="14">
        <v>66</v>
      </c>
      <c r="S6" s="12">
        <v>76</v>
      </c>
      <c r="T6" s="14">
        <v>76</v>
      </c>
      <c r="U6" s="19">
        <v>96</v>
      </c>
      <c r="V6" s="19">
        <v>76</v>
      </c>
      <c r="W6" s="19">
        <v>41</v>
      </c>
      <c r="X6" s="19">
        <v>177</v>
      </c>
      <c r="Y6" s="4">
        <f t="shared" si="0"/>
        <v>1907</v>
      </c>
    </row>
    <row r="7" spans="1:25" x14ac:dyDescent="0.25">
      <c r="A7" s="19">
        <v>6</v>
      </c>
      <c r="B7" s="19" t="s">
        <v>12</v>
      </c>
      <c r="C7" s="19">
        <v>184</v>
      </c>
      <c r="D7" s="19">
        <v>56</v>
      </c>
      <c r="E7" s="19">
        <v>90</v>
      </c>
      <c r="F7" s="19">
        <v>124</v>
      </c>
      <c r="G7" s="19">
        <v>73</v>
      </c>
      <c r="H7" s="19">
        <v>31</v>
      </c>
      <c r="I7" s="19">
        <v>31</v>
      </c>
      <c r="J7" s="19">
        <v>40</v>
      </c>
      <c r="K7" s="12">
        <v>114</v>
      </c>
      <c r="L7" s="12">
        <v>45</v>
      </c>
      <c r="M7" s="12">
        <v>43</v>
      </c>
      <c r="N7" s="12">
        <v>80</v>
      </c>
      <c r="O7" s="14">
        <v>45</v>
      </c>
      <c r="P7" s="12">
        <v>41</v>
      </c>
      <c r="Q7" s="12">
        <v>40</v>
      </c>
      <c r="R7" s="14">
        <v>49</v>
      </c>
      <c r="S7" s="12">
        <v>19</v>
      </c>
      <c r="T7" s="14">
        <v>58</v>
      </c>
      <c r="U7" s="19">
        <v>104</v>
      </c>
      <c r="V7" s="19">
        <v>98</v>
      </c>
      <c r="W7" s="19">
        <v>113</v>
      </c>
      <c r="X7" s="19">
        <v>44</v>
      </c>
      <c r="Y7" s="4">
        <f t="shared" si="0"/>
        <v>1522</v>
      </c>
    </row>
    <row r="8" spans="1:25" x14ac:dyDescent="0.25">
      <c r="A8" s="19">
        <v>7</v>
      </c>
      <c r="B8" s="19" t="s">
        <v>15</v>
      </c>
      <c r="C8" s="19">
        <v>123</v>
      </c>
      <c r="D8" s="19">
        <v>121</v>
      </c>
      <c r="E8" s="19">
        <v>100</v>
      </c>
      <c r="F8" s="19">
        <v>132</v>
      </c>
      <c r="G8" s="19">
        <v>76</v>
      </c>
      <c r="H8" s="19">
        <v>86</v>
      </c>
      <c r="I8" s="19">
        <v>57</v>
      </c>
      <c r="J8" s="19">
        <v>70</v>
      </c>
      <c r="K8" s="12">
        <v>36</v>
      </c>
      <c r="L8" s="12">
        <v>110</v>
      </c>
      <c r="M8" s="12">
        <v>83</v>
      </c>
      <c r="N8" s="12">
        <v>74</v>
      </c>
      <c r="O8" s="14">
        <v>104</v>
      </c>
      <c r="P8" s="12">
        <v>110</v>
      </c>
      <c r="Q8" s="12">
        <v>126</v>
      </c>
      <c r="R8" s="14">
        <v>906</v>
      </c>
      <c r="S8" s="12">
        <v>81</v>
      </c>
      <c r="T8" s="14">
        <v>86</v>
      </c>
      <c r="U8" s="19">
        <v>176</v>
      </c>
      <c r="V8" s="19">
        <v>61</v>
      </c>
      <c r="W8" s="19">
        <v>88</v>
      </c>
      <c r="X8" s="19">
        <v>136</v>
      </c>
      <c r="Y8" s="4">
        <f t="shared" si="0"/>
        <v>2942</v>
      </c>
    </row>
    <row r="9" spans="1:25" x14ac:dyDescent="0.25">
      <c r="A9" s="19">
        <v>8</v>
      </c>
      <c r="B9" s="19" t="s">
        <v>9</v>
      </c>
      <c r="C9" s="19">
        <v>137</v>
      </c>
      <c r="D9" s="19">
        <v>78</v>
      </c>
      <c r="E9" s="19">
        <v>98</v>
      </c>
      <c r="F9" s="19">
        <v>164</v>
      </c>
      <c r="G9" s="19">
        <v>76</v>
      </c>
      <c r="H9" s="19">
        <v>19</v>
      </c>
      <c r="I9" s="19">
        <v>75</v>
      </c>
      <c r="J9" s="19">
        <v>91</v>
      </c>
      <c r="K9" s="12">
        <v>104</v>
      </c>
      <c r="L9" s="12">
        <v>76</v>
      </c>
      <c r="M9" s="12">
        <v>55</v>
      </c>
      <c r="N9" s="12">
        <v>42</v>
      </c>
      <c r="O9" s="14">
        <v>71</v>
      </c>
      <c r="P9" s="12">
        <v>51</v>
      </c>
      <c r="Q9" s="12">
        <v>52</v>
      </c>
      <c r="R9" s="14">
        <v>129</v>
      </c>
      <c r="S9" s="12">
        <v>31</v>
      </c>
      <c r="T9" s="14">
        <v>86</v>
      </c>
      <c r="U9" s="19">
        <v>66</v>
      </c>
      <c r="V9" s="19">
        <v>242</v>
      </c>
      <c r="W9" s="19">
        <v>56</v>
      </c>
      <c r="X9" s="19">
        <v>155</v>
      </c>
      <c r="Y9" s="4">
        <f t="shared" si="0"/>
        <v>1954</v>
      </c>
    </row>
    <row r="10" spans="1:25" x14ac:dyDescent="0.25">
      <c r="A10" s="19">
        <v>9</v>
      </c>
      <c r="B10" s="19" t="s">
        <v>7</v>
      </c>
      <c r="C10" s="19">
        <v>154</v>
      </c>
      <c r="D10" s="19">
        <v>140</v>
      </c>
      <c r="E10" s="19">
        <v>96</v>
      </c>
      <c r="F10" s="19">
        <v>394</v>
      </c>
      <c r="G10" s="19">
        <v>84</v>
      </c>
      <c r="H10" s="19">
        <v>58</v>
      </c>
      <c r="I10" s="19">
        <v>82</v>
      </c>
      <c r="J10" s="19">
        <v>71</v>
      </c>
      <c r="K10" s="12">
        <v>106</v>
      </c>
      <c r="L10" s="12">
        <v>101</v>
      </c>
      <c r="M10" s="12">
        <v>90</v>
      </c>
      <c r="N10" s="12">
        <v>35</v>
      </c>
      <c r="O10" s="14">
        <v>193</v>
      </c>
      <c r="P10" s="12">
        <v>111</v>
      </c>
      <c r="Q10" s="12">
        <v>86</v>
      </c>
      <c r="R10" s="14">
        <v>402</v>
      </c>
      <c r="S10" s="12">
        <v>659</v>
      </c>
      <c r="T10" s="14">
        <v>531</v>
      </c>
      <c r="U10" s="19">
        <v>508</v>
      </c>
      <c r="V10" s="19">
        <v>623</v>
      </c>
      <c r="W10" s="19">
        <v>888</v>
      </c>
      <c r="X10" s="19">
        <v>1013</v>
      </c>
      <c r="Y10" s="4">
        <f t="shared" si="0"/>
        <v>6425</v>
      </c>
    </row>
    <row r="11" spans="1:25" x14ac:dyDescent="0.25">
      <c r="A11" s="19">
        <v>10</v>
      </c>
      <c r="B11" s="19" t="s">
        <v>71</v>
      </c>
      <c r="C11" s="19">
        <v>68</v>
      </c>
      <c r="D11" s="19">
        <v>66</v>
      </c>
      <c r="E11" s="19">
        <v>61</v>
      </c>
      <c r="F11" s="19">
        <v>125</v>
      </c>
      <c r="G11" s="19">
        <v>37</v>
      </c>
      <c r="H11" s="19">
        <v>34</v>
      </c>
      <c r="I11" s="19">
        <v>47</v>
      </c>
      <c r="J11" s="19">
        <v>37</v>
      </c>
      <c r="K11" s="12">
        <v>57</v>
      </c>
      <c r="L11" s="12">
        <v>37</v>
      </c>
      <c r="M11" s="12"/>
      <c r="N11" s="11"/>
      <c r="O11" s="19"/>
      <c r="P11" s="19"/>
      <c r="Q11" s="19"/>
      <c r="R11" s="19"/>
      <c r="S11" s="19"/>
      <c r="T11" s="19"/>
      <c r="U11" s="19">
        <v>74</v>
      </c>
      <c r="V11" s="19">
        <v>52</v>
      </c>
      <c r="W11" s="19">
        <v>82</v>
      </c>
      <c r="X11" s="19"/>
      <c r="Y11" s="4">
        <f t="shared" si="0"/>
        <v>777</v>
      </c>
    </row>
    <row r="12" spans="1:25" x14ac:dyDescent="0.25">
      <c r="A12" s="19">
        <v>11</v>
      </c>
      <c r="B12" s="19" t="s">
        <v>68</v>
      </c>
      <c r="C12" s="19"/>
      <c r="D12" s="19"/>
      <c r="E12" s="19"/>
      <c r="F12" s="19"/>
      <c r="G12" s="19"/>
      <c r="H12" s="19"/>
      <c r="I12" s="19"/>
      <c r="J12" s="19"/>
      <c r="K12" s="12">
        <v>34</v>
      </c>
      <c r="L12" s="12">
        <v>45</v>
      </c>
      <c r="M12" s="12">
        <v>54</v>
      </c>
      <c r="N12" s="12">
        <v>43</v>
      </c>
      <c r="O12" s="14">
        <v>126</v>
      </c>
      <c r="P12" s="12">
        <v>34</v>
      </c>
      <c r="Q12" s="12">
        <v>42</v>
      </c>
      <c r="R12" s="21">
        <v>46</v>
      </c>
      <c r="S12" s="12">
        <v>50</v>
      </c>
      <c r="T12" s="14">
        <v>40</v>
      </c>
      <c r="U12" s="19">
        <v>67</v>
      </c>
      <c r="V12" s="19">
        <v>56</v>
      </c>
      <c r="W12" s="19">
        <v>30</v>
      </c>
      <c r="X12" s="19"/>
      <c r="Y12" s="4">
        <f t="shared" si="0"/>
        <v>667</v>
      </c>
    </row>
    <row r="13" spans="1:25" x14ac:dyDescent="0.25">
      <c r="A13" s="19">
        <v>12</v>
      </c>
      <c r="B13" s="19" t="s">
        <v>34</v>
      </c>
      <c r="C13" s="19">
        <v>110</v>
      </c>
      <c r="D13" s="19">
        <v>403</v>
      </c>
      <c r="E13" s="19">
        <v>211</v>
      </c>
      <c r="F13" s="19">
        <v>928</v>
      </c>
      <c r="G13" s="19">
        <v>216</v>
      </c>
      <c r="H13" s="19">
        <v>108</v>
      </c>
      <c r="I13" s="19">
        <v>93</v>
      </c>
      <c r="J13" s="19">
        <v>91</v>
      </c>
      <c r="K13" s="22">
        <v>72</v>
      </c>
      <c r="L13" s="12">
        <v>64</v>
      </c>
      <c r="M13" s="12">
        <v>63</v>
      </c>
      <c r="N13" s="12">
        <v>74</v>
      </c>
      <c r="O13" s="14">
        <v>72</v>
      </c>
      <c r="P13" s="12">
        <v>134</v>
      </c>
      <c r="Q13" s="12">
        <v>70</v>
      </c>
      <c r="R13" s="19"/>
      <c r="S13" s="12">
        <v>22</v>
      </c>
      <c r="T13" s="14">
        <v>158</v>
      </c>
      <c r="U13" s="19">
        <v>337</v>
      </c>
      <c r="V13" s="19">
        <v>194</v>
      </c>
      <c r="W13" s="19">
        <v>160</v>
      </c>
      <c r="X13" s="19">
        <v>218</v>
      </c>
      <c r="Y13" s="4">
        <f t="shared" si="0"/>
        <v>3798</v>
      </c>
    </row>
    <row r="14" spans="1:25" x14ac:dyDescent="0.25">
      <c r="A14" s="19">
        <v>13</v>
      </c>
      <c r="B14" s="19" t="s">
        <v>27</v>
      </c>
      <c r="C14" s="19">
        <v>595</v>
      </c>
      <c r="D14" s="19">
        <v>2016</v>
      </c>
      <c r="E14" s="19">
        <v>1022</v>
      </c>
      <c r="F14" s="19">
        <v>639</v>
      </c>
      <c r="G14" s="19">
        <v>716</v>
      </c>
      <c r="H14" s="19">
        <v>212</v>
      </c>
      <c r="I14" s="19">
        <v>459</v>
      </c>
      <c r="J14" s="19">
        <v>241</v>
      </c>
      <c r="K14" s="12">
        <v>320</v>
      </c>
      <c r="L14" s="12">
        <v>228</v>
      </c>
      <c r="M14" s="12">
        <v>333</v>
      </c>
      <c r="N14" s="12">
        <v>180</v>
      </c>
      <c r="O14" s="14">
        <v>232</v>
      </c>
      <c r="P14" s="12">
        <v>216</v>
      </c>
      <c r="Q14" s="12">
        <v>478</v>
      </c>
      <c r="R14" s="14">
        <v>670</v>
      </c>
      <c r="S14" s="12">
        <v>189</v>
      </c>
      <c r="T14" s="14">
        <v>270</v>
      </c>
      <c r="U14" s="19">
        <v>369</v>
      </c>
      <c r="V14" s="19">
        <v>242</v>
      </c>
      <c r="W14" s="19">
        <v>339</v>
      </c>
      <c r="X14" s="19">
        <v>375</v>
      </c>
      <c r="Y14" s="4">
        <f t="shared" si="0"/>
        <v>10341</v>
      </c>
    </row>
    <row r="15" spans="1:25" x14ac:dyDescent="0.25">
      <c r="A15" s="19">
        <v>14</v>
      </c>
      <c r="B15" s="19" t="s">
        <v>64</v>
      </c>
      <c r="C15" s="19"/>
      <c r="D15" s="19">
        <v>102</v>
      </c>
      <c r="E15" s="19">
        <v>119</v>
      </c>
      <c r="F15" s="19">
        <v>268</v>
      </c>
      <c r="G15" s="19">
        <v>254</v>
      </c>
      <c r="H15" s="19">
        <v>82</v>
      </c>
      <c r="I15" s="19">
        <v>352</v>
      </c>
      <c r="J15" s="19">
        <v>70</v>
      </c>
      <c r="K15" s="12">
        <v>372</v>
      </c>
      <c r="L15" s="12">
        <v>457</v>
      </c>
      <c r="M15" s="12">
        <v>182</v>
      </c>
      <c r="N15" s="12">
        <v>102</v>
      </c>
      <c r="O15" s="14">
        <v>152</v>
      </c>
      <c r="P15" s="12">
        <v>124</v>
      </c>
      <c r="Q15" s="12">
        <v>116</v>
      </c>
      <c r="R15" s="14">
        <v>88</v>
      </c>
      <c r="S15" s="12">
        <v>86</v>
      </c>
      <c r="T15" s="14">
        <v>236</v>
      </c>
      <c r="U15" s="19">
        <v>194</v>
      </c>
      <c r="V15" s="19">
        <v>168</v>
      </c>
      <c r="W15" s="19">
        <v>297</v>
      </c>
      <c r="X15" s="19">
        <v>288</v>
      </c>
      <c r="Y15" s="4">
        <f t="shared" si="0"/>
        <v>4109</v>
      </c>
    </row>
    <row r="16" spans="1:25" x14ac:dyDescent="0.25">
      <c r="A16" s="19">
        <v>15</v>
      </c>
      <c r="B16" s="19" t="s">
        <v>8</v>
      </c>
      <c r="C16" s="19">
        <v>455</v>
      </c>
      <c r="D16" s="19">
        <v>1016</v>
      </c>
      <c r="E16" s="19">
        <v>248</v>
      </c>
      <c r="F16" s="19">
        <v>502</v>
      </c>
      <c r="G16" s="19">
        <v>615</v>
      </c>
      <c r="H16" s="19">
        <v>158</v>
      </c>
      <c r="I16" s="19">
        <v>331</v>
      </c>
      <c r="J16" s="19">
        <v>278</v>
      </c>
      <c r="K16" s="12">
        <v>548</v>
      </c>
      <c r="L16" s="12">
        <v>128</v>
      </c>
      <c r="M16" s="12">
        <v>274</v>
      </c>
      <c r="N16" s="12">
        <v>469</v>
      </c>
      <c r="O16" s="14">
        <v>512</v>
      </c>
      <c r="P16" s="12">
        <v>269</v>
      </c>
      <c r="Q16" s="12">
        <v>396</v>
      </c>
      <c r="R16" s="14">
        <v>385</v>
      </c>
      <c r="S16" s="12">
        <v>219</v>
      </c>
      <c r="T16" s="14">
        <v>536</v>
      </c>
      <c r="U16" s="19">
        <v>567</v>
      </c>
      <c r="V16" s="19">
        <v>409</v>
      </c>
      <c r="W16" s="19">
        <v>374</v>
      </c>
      <c r="X16" s="19">
        <v>509</v>
      </c>
      <c r="Y16" s="4">
        <f t="shared" si="0"/>
        <v>9198</v>
      </c>
    </row>
    <row r="17" spans="1:25" x14ac:dyDescent="0.25">
      <c r="A17" s="19">
        <v>16</v>
      </c>
      <c r="B17" s="19" t="s">
        <v>35</v>
      </c>
      <c r="C17" s="19">
        <v>266</v>
      </c>
      <c r="D17" s="19">
        <v>432</v>
      </c>
      <c r="E17" s="19">
        <v>560</v>
      </c>
      <c r="F17" s="19">
        <v>857</v>
      </c>
      <c r="G17" s="19">
        <v>538</v>
      </c>
      <c r="H17" s="19">
        <v>145</v>
      </c>
      <c r="I17" s="19">
        <v>177</v>
      </c>
      <c r="J17" s="19">
        <v>264</v>
      </c>
      <c r="K17" s="12">
        <v>163</v>
      </c>
      <c r="L17" s="12">
        <v>361</v>
      </c>
      <c r="M17" s="12">
        <v>108</v>
      </c>
      <c r="N17" s="12">
        <v>208</v>
      </c>
      <c r="O17" s="14">
        <v>108</v>
      </c>
      <c r="P17" s="12">
        <v>106</v>
      </c>
      <c r="Q17" s="12">
        <v>203</v>
      </c>
      <c r="R17" s="14">
        <v>153</v>
      </c>
      <c r="S17" s="12">
        <v>104</v>
      </c>
      <c r="T17" s="14">
        <v>139</v>
      </c>
      <c r="U17" s="19"/>
      <c r="V17" s="19">
        <v>87</v>
      </c>
      <c r="W17" s="19">
        <v>156</v>
      </c>
      <c r="X17" s="19">
        <v>119</v>
      </c>
      <c r="Y17" s="4">
        <f t="shared" si="0"/>
        <v>5254</v>
      </c>
    </row>
    <row r="18" spans="1:25" x14ac:dyDescent="0.25">
      <c r="A18" s="19">
        <v>17</v>
      </c>
      <c r="B18" s="19" t="s">
        <v>69</v>
      </c>
      <c r="C18" s="19"/>
      <c r="D18" s="19">
        <v>693</v>
      </c>
      <c r="E18" s="19">
        <v>174</v>
      </c>
      <c r="F18" s="19">
        <v>120</v>
      </c>
      <c r="G18" s="19">
        <v>414</v>
      </c>
      <c r="H18" s="19">
        <v>46</v>
      </c>
      <c r="I18" s="19">
        <v>95</v>
      </c>
      <c r="J18" s="19">
        <v>56</v>
      </c>
      <c r="K18" s="12">
        <v>66</v>
      </c>
      <c r="L18" s="12">
        <v>106</v>
      </c>
      <c r="M18" s="12">
        <v>185</v>
      </c>
      <c r="N18" s="12">
        <v>96</v>
      </c>
      <c r="O18" s="14">
        <v>36</v>
      </c>
      <c r="P18" s="12">
        <v>86</v>
      </c>
      <c r="Q18" s="12">
        <v>56</v>
      </c>
      <c r="R18" s="14">
        <v>86</v>
      </c>
      <c r="S18" s="12">
        <v>93</v>
      </c>
      <c r="T18" s="14">
        <v>76</v>
      </c>
      <c r="U18" s="19">
        <v>56</v>
      </c>
      <c r="V18" s="19">
        <v>106</v>
      </c>
      <c r="W18" s="19">
        <v>66</v>
      </c>
      <c r="X18" s="19">
        <v>390</v>
      </c>
      <c r="Y18" s="4">
        <f t="shared" si="0"/>
        <v>3102</v>
      </c>
    </row>
    <row r="19" spans="1:25" x14ac:dyDescent="0.25">
      <c r="A19" s="19">
        <v>18</v>
      </c>
      <c r="B19" s="19" t="s">
        <v>11</v>
      </c>
      <c r="C19" s="19">
        <v>106</v>
      </c>
      <c r="D19" s="19">
        <v>80</v>
      </c>
      <c r="E19" s="19">
        <v>590</v>
      </c>
      <c r="F19" s="19">
        <v>104</v>
      </c>
      <c r="G19" s="19">
        <v>61</v>
      </c>
      <c r="H19" s="19">
        <v>58</v>
      </c>
      <c r="I19" s="19">
        <v>26</v>
      </c>
      <c r="J19" s="19">
        <v>52</v>
      </c>
      <c r="K19" s="12">
        <v>90</v>
      </c>
      <c r="L19" s="12">
        <v>78</v>
      </c>
      <c r="M19" s="12">
        <v>396</v>
      </c>
      <c r="N19" s="12">
        <v>72</v>
      </c>
      <c r="O19" s="14">
        <v>526</v>
      </c>
      <c r="P19" s="12">
        <v>88</v>
      </c>
      <c r="Q19" s="12">
        <v>62</v>
      </c>
      <c r="R19" s="14">
        <v>68</v>
      </c>
      <c r="S19" s="12">
        <v>34</v>
      </c>
      <c r="T19" s="14">
        <v>74</v>
      </c>
      <c r="U19" s="19">
        <v>154</v>
      </c>
      <c r="V19" s="19">
        <v>84</v>
      </c>
      <c r="W19" s="19">
        <v>24</v>
      </c>
      <c r="X19" s="19">
        <v>64</v>
      </c>
      <c r="Y19" s="4">
        <f t="shared" si="0"/>
        <v>2891</v>
      </c>
    </row>
    <row r="20" spans="1:25" x14ac:dyDescent="0.25">
      <c r="A20" s="19">
        <v>19</v>
      </c>
      <c r="B20" s="19" t="s">
        <v>65</v>
      </c>
      <c r="C20" s="19"/>
      <c r="D20" s="19">
        <v>183</v>
      </c>
      <c r="E20" s="19">
        <v>228</v>
      </c>
      <c r="F20" s="19">
        <v>226</v>
      </c>
      <c r="G20" s="19">
        <v>332</v>
      </c>
      <c r="H20" s="19">
        <v>200</v>
      </c>
      <c r="I20" s="19">
        <v>130</v>
      </c>
      <c r="J20" s="19">
        <v>179</v>
      </c>
      <c r="K20" s="12">
        <v>199</v>
      </c>
      <c r="L20" s="12">
        <v>61</v>
      </c>
      <c r="M20" s="12">
        <v>162</v>
      </c>
      <c r="N20" s="12">
        <v>295</v>
      </c>
      <c r="O20" s="14">
        <v>24</v>
      </c>
      <c r="P20" s="12">
        <v>24</v>
      </c>
      <c r="Q20" s="12">
        <v>4</v>
      </c>
      <c r="R20" s="14">
        <v>23</v>
      </c>
      <c r="S20" s="12">
        <v>36</v>
      </c>
      <c r="T20" s="14">
        <v>40</v>
      </c>
      <c r="U20" s="19">
        <v>9</v>
      </c>
      <c r="V20" s="19">
        <v>23</v>
      </c>
      <c r="W20" s="19">
        <v>45</v>
      </c>
      <c r="X20" s="19">
        <v>48</v>
      </c>
      <c r="Y20" s="4">
        <f t="shared" si="0"/>
        <v>2471</v>
      </c>
    </row>
    <row r="21" spans="1:25" x14ac:dyDescent="0.25">
      <c r="A21" s="19">
        <v>20</v>
      </c>
      <c r="B21" s="19" t="s">
        <v>23</v>
      </c>
      <c r="C21" s="19">
        <v>46</v>
      </c>
      <c r="D21" s="19">
        <v>40</v>
      </c>
      <c r="E21" s="19">
        <v>68</v>
      </c>
      <c r="F21" s="19">
        <v>44</v>
      </c>
      <c r="G21" s="19">
        <v>80</v>
      </c>
      <c r="H21" s="19">
        <v>28</v>
      </c>
      <c r="I21" s="19">
        <v>0</v>
      </c>
      <c r="J21" s="19">
        <v>44</v>
      </c>
      <c r="K21" s="12">
        <v>25</v>
      </c>
      <c r="L21" s="12">
        <v>228</v>
      </c>
      <c r="M21" s="12">
        <v>50</v>
      </c>
      <c r="N21" s="12">
        <v>45</v>
      </c>
      <c r="O21" s="14">
        <v>49</v>
      </c>
      <c r="P21" s="12">
        <v>26</v>
      </c>
      <c r="Q21" s="12">
        <v>108</v>
      </c>
      <c r="R21" s="14">
        <v>44</v>
      </c>
      <c r="S21" s="12">
        <v>79</v>
      </c>
      <c r="T21" s="14">
        <v>47</v>
      </c>
      <c r="U21" s="19">
        <v>92</v>
      </c>
      <c r="V21" s="19"/>
      <c r="W21" s="19">
        <v>18</v>
      </c>
      <c r="X21" s="19">
        <v>126</v>
      </c>
      <c r="Y21" s="4">
        <f t="shared" si="0"/>
        <v>1287</v>
      </c>
    </row>
    <row r="22" spans="1:25" x14ac:dyDescent="0.25">
      <c r="A22" s="19">
        <v>21</v>
      </c>
      <c r="B22" s="19" t="s">
        <v>10</v>
      </c>
      <c r="C22" s="19">
        <v>149</v>
      </c>
      <c r="D22" s="19">
        <v>98</v>
      </c>
      <c r="E22" s="19">
        <v>272</v>
      </c>
      <c r="F22" s="19">
        <v>164</v>
      </c>
      <c r="G22" s="19">
        <v>78</v>
      </c>
      <c r="H22" s="19">
        <v>95</v>
      </c>
      <c r="I22" s="19">
        <v>36</v>
      </c>
      <c r="J22" s="19">
        <v>94</v>
      </c>
      <c r="K22" s="12">
        <v>67</v>
      </c>
      <c r="L22" s="12">
        <v>46</v>
      </c>
      <c r="M22" s="12">
        <v>58</v>
      </c>
      <c r="N22" s="12">
        <v>53</v>
      </c>
      <c r="O22" s="14">
        <v>66</v>
      </c>
      <c r="P22" s="12">
        <v>76</v>
      </c>
      <c r="Q22" s="12">
        <v>51</v>
      </c>
      <c r="R22" s="14">
        <v>66</v>
      </c>
      <c r="S22" s="12">
        <v>43</v>
      </c>
      <c r="T22" s="14">
        <v>116</v>
      </c>
      <c r="U22" s="19">
        <v>96</v>
      </c>
      <c r="V22" s="19">
        <v>70</v>
      </c>
      <c r="W22" s="19">
        <v>111</v>
      </c>
      <c r="X22" s="19">
        <v>156</v>
      </c>
      <c r="Y22" s="4">
        <f t="shared" si="0"/>
        <v>2061</v>
      </c>
    </row>
    <row r="23" spans="1:25" x14ac:dyDescent="0.25">
      <c r="A23" s="19">
        <v>22</v>
      </c>
      <c r="B23" s="19" t="s">
        <v>38</v>
      </c>
      <c r="C23" s="19">
        <v>74</v>
      </c>
      <c r="D23" s="19">
        <v>207</v>
      </c>
      <c r="E23" s="19">
        <v>116</v>
      </c>
      <c r="F23" s="19">
        <v>299</v>
      </c>
      <c r="G23" s="19">
        <v>129</v>
      </c>
      <c r="H23" s="19">
        <v>114</v>
      </c>
      <c r="I23" s="19">
        <v>114</v>
      </c>
      <c r="J23" s="19">
        <v>92</v>
      </c>
      <c r="K23" s="12">
        <v>42</v>
      </c>
      <c r="L23" s="12">
        <v>47</v>
      </c>
      <c r="M23" s="12">
        <v>34</v>
      </c>
      <c r="N23" s="12">
        <v>108</v>
      </c>
      <c r="O23" s="14">
        <v>188</v>
      </c>
      <c r="P23" s="12">
        <v>189</v>
      </c>
      <c r="Q23" s="12">
        <v>108</v>
      </c>
      <c r="R23" s="14">
        <v>268</v>
      </c>
      <c r="S23" s="12">
        <v>85</v>
      </c>
      <c r="T23" s="14">
        <v>114</v>
      </c>
      <c r="U23" s="19">
        <v>132</v>
      </c>
      <c r="V23" s="19">
        <v>153</v>
      </c>
      <c r="W23" s="19">
        <v>130</v>
      </c>
      <c r="X23" s="19">
        <v>166</v>
      </c>
      <c r="Y23" s="4">
        <f t="shared" si="0"/>
        <v>2909</v>
      </c>
    </row>
    <row r="24" spans="1:25" x14ac:dyDescent="0.25">
      <c r="A24" s="19">
        <v>23</v>
      </c>
      <c r="B24" s="19" t="s">
        <v>14</v>
      </c>
      <c r="C24" s="19">
        <v>48</v>
      </c>
      <c r="D24" s="19">
        <v>33</v>
      </c>
      <c r="E24" s="19">
        <v>75</v>
      </c>
      <c r="F24" s="19">
        <v>97</v>
      </c>
      <c r="G24" s="19">
        <v>84</v>
      </c>
      <c r="H24" s="19">
        <v>94</v>
      </c>
      <c r="I24" s="19">
        <v>41</v>
      </c>
      <c r="J24" s="19">
        <v>125</v>
      </c>
      <c r="K24" s="12">
        <v>69</v>
      </c>
      <c r="L24" s="12">
        <v>97</v>
      </c>
      <c r="M24" s="12">
        <v>97</v>
      </c>
      <c r="N24" s="12">
        <v>64</v>
      </c>
      <c r="O24" s="14">
        <v>64</v>
      </c>
      <c r="P24" s="12">
        <v>64</v>
      </c>
      <c r="Q24" s="12">
        <v>161</v>
      </c>
      <c r="R24" s="14">
        <v>54</v>
      </c>
      <c r="S24" s="12">
        <v>31</v>
      </c>
      <c r="T24" s="14">
        <v>74</v>
      </c>
      <c r="U24" s="19">
        <v>307</v>
      </c>
      <c r="V24" s="19">
        <v>54</v>
      </c>
      <c r="W24" s="19">
        <v>176</v>
      </c>
      <c r="X24" s="19">
        <v>59</v>
      </c>
      <c r="Y24" s="4">
        <f t="shared" si="0"/>
        <v>1968</v>
      </c>
    </row>
    <row r="25" spans="1:25" x14ac:dyDescent="0.25">
      <c r="A25" s="19">
        <v>24</v>
      </c>
      <c r="B25" s="19" t="s">
        <v>36</v>
      </c>
      <c r="C25" s="19">
        <v>440</v>
      </c>
      <c r="D25" s="19">
        <v>1477</v>
      </c>
      <c r="E25" s="19">
        <v>663</v>
      </c>
      <c r="F25" s="19">
        <v>1532</v>
      </c>
      <c r="G25" s="19">
        <v>348</v>
      </c>
      <c r="H25" s="19">
        <v>562</v>
      </c>
      <c r="I25" s="19">
        <v>392</v>
      </c>
      <c r="J25" s="19">
        <v>500</v>
      </c>
      <c r="K25" s="12">
        <v>332</v>
      </c>
      <c r="L25" s="12">
        <v>69</v>
      </c>
      <c r="M25" s="12">
        <v>253</v>
      </c>
      <c r="N25" s="12">
        <v>404</v>
      </c>
      <c r="O25" s="14">
        <v>227</v>
      </c>
      <c r="P25" s="12">
        <v>365</v>
      </c>
      <c r="Q25" s="12">
        <v>300</v>
      </c>
      <c r="R25" s="14">
        <v>356</v>
      </c>
      <c r="S25" s="12">
        <v>317</v>
      </c>
      <c r="T25" s="14">
        <v>311</v>
      </c>
      <c r="U25" s="19">
        <v>280</v>
      </c>
      <c r="V25" s="19">
        <v>370</v>
      </c>
      <c r="W25" s="19">
        <v>233</v>
      </c>
      <c r="X25" s="19">
        <v>530</v>
      </c>
      <c r="Y25" s="4">
        <f t="shared" si="0"/>
        <v>10261</v>
      </c>
    </row>
    <row r="26" spans="1:25" x14ac:dyDescent="0.25">
      <c r="A26" s="19">
        <v>25</v>
      </c>
      <c r="B26" s="19" t="s">
        <v>24</v>
      </c>
      <c r="C26" s="19">
        <v>87</v>
      </c>
      <c r="D26" s="19">
        <v>71</v>
      </c>
      <c r="E26" s="19">
        <v>263</v>
      </c>
      <c r="F26" s="19">
        <v>123</v>
      </c>
      <c r="G26" s="19">
        <v>161</v>
      </c>
      <c r="H26" s="19">
        <v>12</v>
      </c>
      <c r="I26" s="19">
        <v>37</v>
      </c>
      <c r="J26" s="19">
        <v>25</v>
      </c>
      <c r="K26" s="12">
        <v>20</v>
      </c>
      <c r="L26" s="12">
        <v>448</v>
      </c>
      <c r="M26" s="12">
        <v>44</v>
      </c>
      <c r="N26" s="12">
        <v>36</v>
      </c>
      <c r="O26" s="14">
        <v>65</v>
      </c>
      <c r="P26" s="12">
        <v>39</v>
      </c>
      <c r="Q26" s="12">
        <v>53</v>
      </c>
      <c r="R26" s="14">
        <v>236</v>
      </c>
      <c r="S26" s="12">
        <v>66</v>
      </c>
      <c r="T26" s="14">
        <v>60</v>
      </c>
      <c r="U26" s="19">
        <v>33</v>
      </c>
      <c r="V26" s="19">
        <v>28</v>
      </c>
      <c r="W26" s="19">
        <v>46</v>
      </c>
      <c r="X26" s="19">
        <v>188</v>
      </c>
      <c r="Y26" s="4">
        <f t="shared" si="0"/>
        <v>2141</v>
      </c>
    </row>
    <row r="27" spans="1:25" x14ac:dyDescent="0.25">
      <c r="A27" s="19">
        <v>26</v>
      </c>
      <c r="B27" s="19" t="s">
        <v>39</v>
      </c>
      <c r="C27" s="19">
        <v>55</v>
      </c>
      <c r="D27" s="19">
        <v>108</v>
      </c>
      <c r="E27" s="19">
        <v>92</v>
      </c>
      <c r="F27" s="19">
        <v>349</v>
      </c>
      <c r="G27" s="19">
        <v>75</v>
      </c>
      <c r="H27" s="19">
        <v>92</v>
      </c>
      <c r="I27" s="19">
        <v>92</v>
      </c>
      <c r="J27" s="19">
        <v>209</v>
      </c>
      <c r="K27" s="12">
        <v>58</v>
      </c>
      <c r="L27" s="12">
        <v>50</v>
      </c>
      <c r="M27" s="12">
        <v>52</v>
      </c>
      <c r="N27" s="12">
        <v>93</v>
      </c>
      <c r="O27" s="14">
        <v>51</v>
      </c>
      <c r="P27" s="12">
        <v>70</v>
      </c>
      <c r="Q27" s="12">
        <v>121</v>
      </c>
      <c r="R27" s="14">
        <v>36</v>
      </c>
      <c r="S27" s="12">
        <v>68</v>
      </c>
      <c r="T27" s="14">
        <v>60</v>
      </c>
      <c r="U27" s="19">
        <v>62</v>
      </c>
      <c r="V27" s="19">
        <v>62</v>
      </c>
      <c r="W27" s="19">
        <v>150</v>
      </c>
      <c r="X27" s="19">
        <v>247</v>
      </c>
      <c r="Y27" s="4">
        <f t="shared" si="0"/>
        <v>2252</v>
      </c>
    </row>
    <row r="28" spans="1:25" x14ac:dyDescent="0.25">
      <c r="A28" s="19">
        <v>27</v>
      </c>
      <c r="B28" s="19" t="s">
        <v>28</v>
      </c>
      <c r="C28" s="19">
        <v>123</v>
      </c>
      <c r="D28" s="19">
        <v>462</v>
      </c>
      <c r="E28" s="19">
        <v>535</v>
      </c>
      <c r="F28" s="19">
        <v>398</v>
      </c>
      <c r="G28" s="19">
        <v>127</v>
      </c>
      <c r="H28" s="19">
        <v>54</v>
      </c>
      <c r="I28" s="19">
        <v>74</v>
      </c>
      <c r="J28" s="19">
        <v>50</v>
      </c>
      <c r="K28" s="12">
        <v>58</v>
      </c>
      <c r="L28" s="12">
        <v>94</v>
      </c>
      <c r="M28" s="12">
        <v>48</v>
      </c>
      <c r="N28" s="12">
        <v>29</v>
      </c>
      <c r="O28" s="14">
        <v>141</v>
      </c>
      <c r="P28" s="12">
        <v>111</v>
      </c>
      <c r="Q28" s="12">
        <v>222</v>
      </c>
      <c r="R28" s="14">
        <v>93</v>
      </c>
      <c r="S28" s="12">
        <v>55</v>
      </c>
      <c r="T28" s="14">
        <v>38</v>
      </c>
      <c r="U28" s="19">
        <v>81</v>
      </c>
      <c r="V28" s="19">
        <v>112</v>
      </c>
      <c r="W28" s="19">
        <v>131</v>
      </c>
      <c r="X28" s="19">
        <v>231</v>
      </c>
      <c r="Y28" s="4">
        <f t="shared" si="0"/>
        <v>3267</v>
      </c>
    </row>
    <row r="29" spans="1:25" x14ac:dyDescent="0.25">
      <c r="A29" s="19">
        <v>28</v>
      </c>
      <c r="B29" s="19" t="s">
        <v>21</v>
      </c>
      <c r="C29" s="19">
        <v>105</v>
      </c>
      <c r="D29" s="19">
        <v>386</v>
      </c>
      <c r="E29" s="19">
        <v>167</v>
      </c>
      <c r="F29" s="19">
        <v>115</v>
      </c>
      <c r="G29" s="19">
        <v>57</v>
      </c>
      <c r="H29" s="19">
        <v>63</v>
      </c>
      <c r="I29" s="19">
        <v>49</v>
      </c>
      <c r="J29" s="19">
        <v>82</v>
      </c>
      <c r="K29" s="12">
        <v>36</v>
      </c>
      <c r="L29" s="12">
        <v>116</v>
      </c>
      <c r="M29" s="12">
        <v>216</v>
      </c>
      <c r="N29" s="12">
        <v>73</v>
      </c>
      <c r="O29" s="14">
        <v>124</v>
      </c>
      <c r="P29" s="12">
        <v>86</v>
      </c>
      <c r="Q29" s="12">
        <v>146</v>
      </c>
      <c r="R29" s="14">
        <v>100</v>
      </c>
      <c r="S29" s="12">
        <v>76</v>
      </c>
      <c r="T29" s="14">
        <v>66</v>
      </c>
      <c r="U29" s="19">
        <v>678</v>
      </c>
      <c r="V29" s="19">
        <v>146</v>
      </c>
      <c r="W29" s="19">
        <v>200</v>
      </c>
      <c r="X29" s="19">
        <v>146</v>
      </c>
      <c r="Y29" s="4">
        <f t="shared" si="0"/>
        <v>3233</v>
      </c>
    </row>
    <row r="30" spans="1:25" x14ac:dyDescent="0.25">
      <c r="A30" s="19">
        <v>29</v>
      </c>
      <c r="B30" s="19" t="s">
        <v>0</v>
      </c>
      <c r="C30" s="19">
        <v>517</v>
      </c>
      <c r="D30" s="19">
        <v>304</v>
      </c>
      <c r="E30" s="19">
        <v>404</v>
      </c>
      <c r="F30" s="19">
        <v>188</v>
      </c>
      <c r="G30" s="19">
        <v>189</v>
      </c>
      <c r="H30" s="19">
        <v>146</v>
      </c>
      <c r="I30" s="19">
        <v>109</v>
      </c>
      <c r="J30" s="19">
        <v>92</v>
      </c>
      <c r="K30" s="19">
        <v>184</v>
      </c>
      <c r="L30" s="19">
        <v>15</v>
      </c>
      <c r="M30" s="12">
        <v>266</v>
      </c>
      <c r="N30" s="19">
        <v>249</v>
      </c>
      <c r="O30" s="14">
        <v>409</v>
      </c>
      <c r="P30" s="19">
        <v>122</v>
      </c>
      <c r="Q30" s="12">
        <v>282</v>
      </c>
      <c r="R30" s="14">
        <v>208</v>
      </c>
      <c r="S30" s="19">
        <v>272</v>
      </c>
      <c r="T30" s="14">
        <v>114</v>
      </c>
      <c r="U30" s="19">
        <v>153</v>
      </c>
      <c r="V30" s="19">
        <v>176</v>
      </c>
      <c r="W30" s="19">
        <v>153</v>
      </c>
      <c r="X30" s="19">
        <v>184</v>
      </c>
      <c r="Y30" s="4">
        <f t="shared" si="0"/>
        <v>4736</v>
      </c>
    </row>
    <row r="31" spans="1:25" x14ac:dyDescent="0.25">
      <c r="A31" s="19">
        <v>30</v>
      </c>
      <c r="B31" s="19" t="s">
        <v>31</v>
      </c>
      <c r="C31" s="19">
        <v>73</v>
      </c>
      <c r="D31" s="19">
        <v>29</v>
      </c>
      <c r="E31" s="19">
        <v>211</v>
      </c>
      <c r="F31" s="19">
        <v>269</v>
      </c>
      <c r="G31" s="19">
        <v>145</v>
      </c>
      <c r="H31" s="19">
        <v>70</v>
      </c>
      <c r="I31" s="19">
        <v>96</v>
      </c>
      <c r="J31" s="19">
        <v>78</v>
      </c>
      <c r="K31" s="12">
        <v>77</v>
      </c>
      <c r="L31" s="12">
        <v>103</v>
      </c>
      <c r="M31" s="12">
        <v>84</v>
      </c>
      <c r="N31" s="12">
        <v>104</v>
      </c>
      <c r="O31" s="14">
        <v>86</v>
      </c>
      <c r="P31" s="12">
        <v>53</v>
      </c>
      <c r="Q31" s="12">
        <v>144</v>
      </c>
      <c r="R31" s="14">
        <v>146</v>
      </c>
      <c r="S31" s="12">
        <v>76</v>
      </c>
      <c r="T31" s="14">
        <v>104</v>
      </c>
      <c r="U31" s="19">
        <v>126</v>
      </c>
      <c r="V31" s="19">
        <v>321</v>
      </c>
      <c r="W31" s="19">
        <v>165</v>
      </c>
      <c r="X31" s="19">
        <v>125</v>
      </c>
      <c r="Y31" s="4">
        <f t="shared" si="0"/>
        <v>2685</v>
      </c>
    </row>
    <row r="32" spans="1:25" x14ac:dyDescent="0.25">
      <c r="A32" s="19">
        <v>31</v>
      </c>
      <c r="B32" s="19" t="s">
        <v>32</v>
      </c>
      <c r="C32" s="19">
        <v>160</v>
      </c>
      <c r="D32" s="19">
        <v>282</v>
      </c>
      <c r="E32" s="19">
        <v>218</v>
      </c>
      <c r="F32" s="19">
        <v>503</v>
      </c>
      <c r="G32" s="19">
        <v>117</v>
      </c>
      <c r="H32" s="19">
        <v>63</v>
      </c>
      <c r="I32" s="19">
        <v>73</v>
      </c>
      <c r="J32" s="19">
        <v>53</v>
      </c>
      <c r="K32" s="12">
        <v>43</v>
      </c>
      <c r="L32" s="12">
        <v>62</v>
      </c>
      <c r="M32" s="12">
        <v>63</v>
      </c>
      <c r="N32" s="12">
        <v>84</v>
      </c>
      <c r="O32" s="14">
        <v>74</v>
      </c>
      <c r="P32" s="12">
        <v>80</v>
      </c>
      <c r="Q32" s="12">
        <v>64</v>
      </c>
      <c r="R32" s="14">
        <v>72</v>
      </c>
      <c r="S32" s="12">
        <v>137</v>
      </c>
      <c r="T32" s="14">
        <v>77</v>
      </c>
      <c r="U32" s="19">
        <v>52</v>
      </c>
      <c r="V32" s="19">
        <v>106</v>
      </c>
      <c r="W32" s="19">
        <v>96</v>
      </c>
      <c r="X32" s="19">
        <v>91</v>
      </c>
      <c r="Y32" s="4">
        <f t="shared" si="0"/>
        <v>2570</v>
      </c>
    </row>
    <row r="33" spans="1:25" x14ac:dyDescent="0.25">
      <c r="A33" s="19">
        <v>32</v>
      </c>
      <c r="B33" s="19" t="s">
        <v>13</v>
      </c>
      <c r="C33" s="19">
        <v>61</v>
      </c>
      <c r="D33" s="19">
        <v>165</v>
      </c>
      <c r="E33" s="19">
        <v>157</v>
      </c>
      <c r="F33" s="19">
        <v>69</v>
      </c>
      <c r="G33" s="19">
        <v>116</v>
      </c>
      <c r="H33" s="19">
        <v>37</v>
      </c>
      <c r="I33" s="19">
        <v>12</v>
      </c>
      <c r="J33" s="19">
        <v>75</v>
      </c>
      <c r="K33" s="12">
        <v>59</v>
      </c>
      <c r="L33" s="12">
        <v>89</v>
      </c>
      <c r="M33" s="12">
        <v>93</v>
      </c>
      <c r="N33" s="12">
        <v>70</v>
      </c>
      <c r="O33" s="14">
        <v>98</v>
      </c>
      <c r="P33" s="12">
        <v>57</v>
      </c>
      <c r="Q33" s="12">
        <v>39</v>
      </c>
      <c r="R33" s="14">
        <v>69</v>
      </c>
      <c r="S33" s="12">
        <v>91</v>
      </c>
      <c r="T33" s="14">
        <v>54</v>
      </c>
      <c r="U33" s="19">
        <v>46</v>
      </c>
      <c r="V33" s="19">
        <v>72</v>
      </c>
      <c r="W33" s="19">
        <v>90</v>
      </c>
      <c r="X33" s="19">
        <v>116</v>
      </c>
      <c r="Y33" s="4">
        <f t="shared" si="0"/>
        <v>1735</v>
      </c>
    </row>
    <row r="34" spans="1:25" x14ac:dyDescent="0.25">
      <c r="A34" s="19">
        <v>33</v>
      </c>
      <c r="B34" s="19" t="s">
        <v>18</v>
      </c>
      <c r="C34" s="19">
        <v>129</v>
      </c>
      <c r="D34" s="19">
        <v>144</v>
      </c>
      <c r="E34" s="19">
        <v>165</v>
      </c>
      <c r="F34" s="19">
        <v>304</v>
      </c>
      <c r="G34" s="19">
        <v>198</v>
      </c>
      <c r="H34" s="19">
        <v>164</v>
      </c>
      <c r="I34" s="19">
        <v>66</v>
      </c>
      <c r="J34" s="19">
        <v>163</v>
      </c>
      <c r="K34" s="12">
        <v>152</v>
      </c>
      <c r="L34" s="12">
        <v>407</v>
      </c>
      <c r="M34" s="12">
        <v>443</v>
      </c>
      <c r="N34" s="12">
        <v>180</v>
      </c>
      <c r="O34" s="14">
        <v>176</v>
      </c>
      <c r="P34" s="12">
        <v>741</v>
      </c>
      <c r="Q34" s="12">
        <v>292</v>
      </c>
      <c r="R34" s="14">
        <v>132</v>
      </c>
      <c r="S34" s="12">
        <v>56</v>
      </c>
      <c r="T34" s="14">
        <v>94</v>
      </c>
      <c r="U34" s="19">
        <v>165</v>
      </c>
      <c r="V34" s="19">
        <v>259</v>
      </c>
      <c r="W34" s="19">
        <v>271</v>
      </c>
      <c r="X34" s="19">
        <v>226</v>
      </c>
      <c r="Y34" s="4">
        <f t="shared" si="0"/>
        <v>4927</v>
      </c>
    </row>
    <row r="35" spans="1:25" x14ac:dyDescent="0.25">
      <c r="A35" s="19">
        <v>34</v>
      </c>
      <c r="B35" s="19" t="s">
        <v>1</v>
      </c>
      <c r="C35" s="19">
        <v>208</v>
      </c>
      <c r="D35" s="19">
        <v>130</v>
      </c>
      <c r="E35" s="19">
        <v>152</v>
      </c>
      <c r="F35" s="19">
        <v>182</v>
      </c>
      <c r="G35" s="19">
        <v>287</v>
      </c>
      <c r="H35" s="19">
        <v>86</v>
      </c>
      <c r="I35" s="19">
        <v>72</v>
      </c>
      <c r="J35" s="19">
        <v>53</v>
      </c>
      <c r="K35" s="19">
        <v>64</v>
      </c>
      <c r="L35" s="19">
        <v>89</v>
      </c>
      <c r="M35" s="12">
        <v>68</v>
      </c>
      <c r="N35" s="19">
        <v>28</v>
      </c>
      <c r="O35" s="14">
        <v>45</v>
      </c>
      <c r="P35" s="19">
        <v>56</v>
      </c>
      <c r="Q35" s="12">
        <v>106</v>
      </c>
      <c r="R35" s="14">
        <v>49</v>
      </c>
      <c r="S35" s="19">
        <v>76</v>
      </c>
      <c r="T35" s="14">
        <v>70</v>
      </c>
      <c r="U35" s="19">
        <v>84</v>
      </c>
      <c r="V35" s="19">
        <v>90</v>
      </c>
      <c r="W35" s="19">
        <v>71</v>
      </c>
      <c r="X35" s="19">
        <v>76</v>
      </c>
      <c r="Y35" s="4">
        <f t="shared" si="0"/>
        <v>2142</v>
      </c>
    </row>
    <row r="36" spans="1:25" x14ac:dyDescent="0.25">
      <c r="A36" s="19">
        <v>35</v>
      </c>
      <c r="B36" s="19" t="s">
        <v>37</v>
      </c>
      <c r="C36" s="19">
        <v>64</v>
      </c>
      <c r="D36" s="19">
        <v>142</v>
      </c>
      <c r="E36" s="19">
        <v>134</v>
      </c>
      <c r="F36" s="19">
        <v>295</v>
      </c>
      <c r="G36" s="19">
        <v>113</v>
      </c>
      <c r="H36" s="19">
        <v>111</v>
      </c>
      <c r="I36" s="19">
        <v>84</v>
      </c>
      <c r="J36" s="19">
        <v>191</v>
      </c>
      <c r="K36" s="12">
        <v>16</v>
      </c>
      <c r="L36" s="12">
        <v>125</v>
      </c>
      <c r="M36" s="12">
        <v>93</v>
      </c>
      <c r="N36" s="12">
        <v>60</v>
      </c>
      <c r="O36" s="14">
        <v>96</v>
      </c>
      <c r="P36" s="12">
        <v>118</v>
      </c>
      <c r="Q36" s="12">
        <v>112</v>
      </c>
      <c r="R36" s="14">
        <v>68</v>
      </c>
      <c r="S36" s="12">
        <v>71</v>
      </c>
      <c r="T36" s="14">
        <v>118</v>
      </c>
      <c r="U36" s="19">
        <v>88</v>
      </c>
      <c r="V36" s="19">
        <v>148</v>
      </c>
      <c r="W36" s="19">
        <v>137</v>
      </c>
      <c r="X36" s="19">
        <v>153</v>
      </c>
      <c r="Y36" s="4">
        <f t="shared" si="0"/>
        <v>2537</v>
      </c>
    </row>
    <row r="37" spans="1:25" x14ac:dyDescent="0.25">
      <c r="A37" s="19">
        <v>36</v>
      </c>
      <c r="B37" s="19" t="s">
        <v>20</v>
      </c>
      <c r="C37" s="19">
        <v>71</v>
      </c>
      <c r="D37" s="19">
        <v>47</v>
      </c>
      <c r="E37" s="19">
        <v>42</v>
      </c>
      <c r="F37" s="19">
        <v>122</v>
      </c>
      <c r="G37" s="19">
        <v>84</v>
      </c>
      <c r="H37" s="19">
        <v>81</v>
      </c>
      <c r="I37" s="19">
        <v>45</v>
      </c>
      <c r="J37" s="19">
        <v>68</v>
      </c>
      <c r="K37" s="12">
        <v>60</v>
      </c>
      <c r="L37" s="12">
        <v>66</v>
      </c>
      <c r="M37" s="12">
        <v>172</v>
      </c>
      <c r="N37" s="12">
        <v>64</v>
      </c>
      <c r="O37" s="14">
        <v>70</v>
      </c>
      <c r="P37" s="12">
        <v>75</v>
      </c>
      <c r="Q37" s="12">
        <v>126</v>
      </c>
      <c r="R37" s="14">
        <v>47</v>
      </c>
      <c r="S37" s="12">
        <v>81</v>
      </c>
      <c r="T37" s="14">
        <v>70</v>
      </c>
      <c r="U37" s="19">
        <v>120</v>
      </c>
      <c r="V37" s="19">
        <v>89</v>
      </c>
      <c r="W37" s="19">
        <v>98</v>
      </c>
      <c r="X37" s="19">
        <v>102</v>
      </c>
      <c r="Y37" s="4">
        <f t="shared" si="0"/>
        <v>1800</v>
      </c>
    </row>
    <row r="38" spans="1:25" x14ac:dyDescent="0.25">
      <c r="A38" s="19">
        <v>37</v>
      </c>
      <c r="B38" s="19" t="s">
        <v>66</v>
      </c>
      <c r="C38" s="19"/>
      <c r="D38" s="19"/>
      <c r="E38" s="19"/>
      <c r="F38" s="19">
        <v>175</v>
      </c>
      <c r="G38" s="19">
        <v>820</v>
      </c>
      <c r="H38" s="19">
        <v>252</v>
      </c>
      <c r="I38" s="19">
        <v>252</v>
      </c>
      <c r="J38" s="19">
        <v>247</v>
      </c>
      <c r="K38" s="12">
        <v>108</v>
      </c>
      <c r="L38" s="12">
        <v>106</v>
      </c>
      <c r="M38" s="12">
        <v>346</v>
      </c>
      <c r="N38" s="12">
        <v>131</v>
      </c>
      <c r="O38" s="14">
        <v>104</v>
      </c>
      <c r="P38" s="12">
        <v>126</v>
      </c>
      <c r="Q38" s="12">
        <v>96</v>
      </c>
      <c r="R38" s="14">
        <v>94</v>
      </c>
      <c r="S38" s="12">
        <v>106</v>
      </c>
      <c r="T38" s="14">
        <v>92</v>
      </c>
      <c r="U38" s="19">
        <v>170</v>
      </c>
      <c r="V38" s="19">
        <v>163</v>
      </c>
      <c r="W38" s="19">
        <v>255</v>
      </c>
      <c r="X38" s="19">
        <v>213</v>
      </c>
      <c r="Y38" s="4">
        <f t="shared" si="0"/>
        <v>3856</v>
      </c>
    </row>
    <row r="39" spans="1:25" x14ac:dyDescent="0.25">
      <c r="A39" s="19">
        <v>38</v>
      </c>
      <c r="B39" s="19" t="s">
        <v>19</v>
      </c>
      <c r="C39" s="19">
        <v>228</v>
      </c>
      <c r="D39" s="19">
        <v>166</v>
      </c>
      <c r="E39" s="19">
        <v>206</v>
      </c>
      <c r="F39" s="19">
        <v>230</v>
      </c>
      <c r="G39" s="19">
        <v>181</v>
      </c>
      <c r="H39" s="19">
        <v>116</v>
      </c>
      <c r="I39" s="19">
        <v>83</v>
      </c>
      <c r="J39" s="19">
        <v>220</v>
      </c>
      <c r="K39" s="12">
        <v>140</v>
      </c>
      <c r="L39" s="12">
        <v>279</v>
      </c>
      <c r="M39" s="12">
        <v>196</v>
      </c>
      <c r="N39" s="12">
        <v>190</v>
      </c>
      <c r="O39" s="14">
        <v>200</v>
      </c>
      <c r="P39" s="12">
        <v>396</v>
      </c>
      <c r="Q39" s="12">
        <v>246</v>
      </c>
      <c r="R39" s="14">
        <v>114</v>
      </c>
      <c r="S39" s="12">
        <v>122</v>
      </c>
      <c r="T39" s="14">
        <v>140</v>
      </c>
      <c r="U39" s="19">
        <v>155</v>
      </c>
      <c r="V39" s="19">
        <v>320</v>
      </c>
      <c r="W39" s="19">
        <v>164</v>
      </c>
      <c r="X39" s="19">
        <v>232</v>
      </c>
      <c r="Y39" s="4">
        <f t="shared" si="0"/>
        <v>4324</v>
      </c>
    </row>
    <row r="40" spans="1:25" x14ac:dyDescent="0.25">
      <c r="A40" s="19">
        <v>39</v>
      </c>
      <c r="B40" s="19" t="s">
        <v>26</v>
      </c>
      <c r="C40" s="19">
        <v>595</v>
      </c>
      <c r="D40" s="19">
        <v>1113</v>
      </c>
      <c r="E40" s="19">
        <v>985</v>
      </c>
      <c r="F40" s="19">
        <v>357</v>
      </c>
      <c r="G40" s="19">
        <v>1049</v>
      </c>
      <c r="H40" s="19">
        <v>84</v>
      </c>
      <c r="I40" s="19">
        <v>141</v>
      </c>
      <c r="J40" s="19">
        <v>126</v>
      </c>
      <c r="K40" s="12">
        <v>100</v>
      </c>
      <c r="L40" s="12">
        <v>226</v>
      </c>
      <c r="M40" s="12">
        <v>150</v>
      </c>
      <c r="N40" s="12">
        <v>77</v>
      </c>
      <c r="O40" s="14">
        <v>224</v>
      </c>
      <c r="P40" s="12">
        <v>162</v>
      </c>
      <c r="Q40" s="12">
        <v>108</v>
      </c>
      <c r="R40" s="14">
        <v>264</v>
      </c>
      <c r="S40" s="12">
        <v>161</v>
      </c>
      <c r="T40" s="14">
        <v>218</v>
      </c>
      <c r="U40" s="19">
        <v>270</v>
      </c>
      <c r="V40" s="19">
        <v>166</v>
      </c>
      <c r="W40" s="19">
        <v>176</v>
      </c>
      <c r="X40" s="19">
        <v>338</v>
      </c>
      <c r="Y40" s="4">
        <f t="shared" si="0"/>
        <v>7090</v>
      </c>
    </row>
    <row r="41" spans="1:25" x14ac:dyDescent="0.25">
      <c r="A41" s="19">
        <v>40</v>
      </c>
      <c r="B41" s="19" t="s">
        <v>33</v>
      </c>
      <c r="C41" s="19">
        <v>201</v>
      </c>
      <c r="D41" s="19">
        <v>355</v>
      </c>
      <c r="E41" s="19">
        <v>251</v>
      </c>
      <c r="F41" s="19">
        <v>196</v>
      </c>
      <c r="G41" s="19">
        <v>132</v>
      </c>
      <c r="H41" s="19">
        <v>83</v>
      </c>
      <c r="I41" s="19">
        <v>83</v>
      </c>
      <c r="J41" s="19">
        <v>281</v>
      </c>
      <c r="K41" s="12">
        <v>44</v>
      </c>
      <c r="L41" s="12">
        <v>47</v>
      </c>
      <c r="M41" s="12">
        <v>154</v>
      </c>
      <c r="N41" s="12">
        <v>31</v>
      </c>
      <c r="O41" s="14">
        <v>46</v>
      </c>
      <c r="P41" s="12">
        <v>59</v>
      </c>
      <c r="Q41" s="12">
        <v>56</v>
      </c>
      <c r="R41" s="14">
        <v>52</v>
      </c>
      <c r="S41" s="12">
        <v>92</v>
      </c>
      <c r="T41" s="14">
        <v>64</v>
      </c>
      <c r="U41" s="19">
        <v>74</v>
      </c>
      <c r="V41" s="19">
        <v>66</v>
      </c>
      <c r="W41" s="19">
        <v>36</v>
      </c>
      <c r="X41" s="19">
        <v>52</v>
      </c>
      <c r="Y41" s="4">
        <f t="shared" si="0"/>
        <v>2455</v>
      </c>
    </row>
    <row r="42" spans="1:25" x14ac:dyDescent="0.25">
      <c r="A42" s="19">
        <v>41</v>
      </c>
      <c r="B42" s="19" t="s">
        <v>6</v>
      </c>
      <c r="C42" s="19">
        <v>1029</v>
      </c>
      <c r="D42" s="19">
        <v>1778</v>
      </c>
      <c r="E42" s="19">
        <v>4717</v>
      </c>
      <c r="F42" s="19">
        <v>930</v>
      </c>
      <c r="G42" s="19">
        <v>752</v>
      </c>
      <c r="H42" s="19">
        <v>522</v>
      </c>
      <c r="I42" s="19">
        <v>923</v>
      </c>
      <c r="J42" s="19">
        <v>236</v>
      </c>
      <c r="K42" s="12">
        <v>591</v>
      </c>
      <c r="L42" s="12">
        <v>356</v>
      </c>
      <c r="M42" s="12">
        <v>362</v>
      </c>
      <c r="N42" s="12">
        <v>438</v>
      </c>
      <c r="O42" s="13">
        <v>1118</v>
      </c>
      <c r="P42" s="12">
        <v>648</v>
      </c>
      <c r="Q42" s="12">
        <v>529</v>
      </c>
      <c r="R42" s="14">
        <v>666</v>
      </c>
      <c r="S42" s="12">
        <v>680</v>
      </c>
      <c r="T42" s="14">
        <v>575</v>
      </c>
      <c r="U42" s="19">
        <v>700</v>
      </c>
      <c r="V42" s="19">
        <v>1158</v>
      </c>
      <c r="W42" s="19">
        <v>788</v>
      </c>
      <c r="X42" s="19">
        <v>734</v>
      </c>
      <c r="Y42" s="4">
        <f t="shared" si="0"/>
        <v>20230</v>
      </c>
    </row>
    <row r="43" spans="1:25" x14ac:dyDescent="0.25">
      <c r="A43" s="19">
        <v>42</v>
      </c>
      <c r="B43" s="19" t="s">
        <v>4</v>
      </c>
      <c r="C43" s="19">
        <v>1047</v>
      </c>
      <c r="D43" s="19">
        <v>1430</v>
      </c>
      <c r="E43" s="19">
        <v>4084</v>
      </c>
      <c r="F43" s="19">
        <v>1604</v>
      </c>
      <c r="G43" s="19">
        <v>1180</v>
      </c>
      <c r="H43" s="19">
        <v>657</v>
      </c>
      <c r="I43" s="19">
        <v>730</v>
      </c>
      <c r="J43" s="19">
        <v>829</v>
      </c>
      <c r="K43" s="11">
        <v>1237</v>
      </c>
      <c r="L43" s="12">
        <v>987</v>
      </c>
      <c r="M43" s="12">
        <v>2239</v>
      </c>
      <c r="N43" s="12">
        <v>607</v>
      </c>
      <c r="O43" s="14">
        <v>560</v>
      </c>
      <c r="P43" s="12">
        <v>688</v>
      </c>
      <c r="Q43" s="12">
        <v>511</v>
      </c>
      <c r="R43" s="14">
        <v>341</v>
      </c>
      <c r="S43" s="12">
        <v>605</v>
      </c>
      <c r="T43" s="14">
        <v>460</v>
      </c>
      <c r="U43" s="19">
        <v>826</v>
      </c>
      <c r="V43" s="19">
        <v>1207</v>
      </c>
      <c r="W43" s="19">
        <v>954</v>
      </c>
      <c r="X43" s="19">
        <v>1650</v>
      </c>
      <c r="Y43" s="4">
        <f t="shared" si="0"/>
        <v>24433</v>
      </c>
    </row>
    <row r="44" spans="1:25" x14ac:dyDescent="0.25">
      <c r="A44" s="19">
        <v>43</v>
      </c>
      <c r="B44" s="19" t="s">
        <v>2</v>
      </c>
      <c r="C44" s="19">
        <v>102</v>
      </c>
      <c r="D44" s="19">
        <v>101</v>
      </c>
      <c r="E44" s="19">
        <v>137</v>
      </c>
      <c r="F44" s="19">
        <v>128</v>
      </c>
      <c r="G44" s="19">
        <v>106</v>
      </c>
      <c r="H44" s="19">
        <v>66</v>
      </c>
      <c r="I44" s="19">
        <v>71</v>
      </c>
      <c r="J44" s="19">
        <v>54</v>
      </c>
      <c r="K44" s="12">
        <v>68</v>
      </c>
      <c r="L44" s="12">
        <v>156</v>
      </c>
      <c r="M44" s="12">
        <v>83</v>
      </c>
      <c r="N44" s="12">
        <v>84</v>
      </c>
      <c r="O44" s="12">
        <v>45</v>
      </c>
      <c r="P44" s="12">
        <v>63</v>
      </c>
      <c r="Q44" s="12">
        <v>76</v>
      </c>
      <c r="R44" s="14">
        <v>71</v>
      </c>
      <c r="S44" s="12">
        <v>61</v>
      </c>
      <c r="T44" s="14">
        <v>36</v>
      </c>
      <c r="U44" s="19">
        <v>62</v>
      </c>
      <c r="V44" s="19">
        <v>76</v>
      </c>
      <c r="W44" s="19">
        <v>78</v>
      </c>
      <c r="X44" s="19">
        <v>92</v>
      </c>
      <c r="Y44" s="4">
        <f t="shared" si="0"/>
        <v>1816</v>
      </c>
    </row>
    <row r="45" spans="1:25" x14ac:dyDescent="0.25">
      <c r="A45" s="19">
        <v>44</v>
      </c>
      <c r="B45" s="19" t="s">
        <v>29</v>
      </c>
      <c r="C45" s="19">
        <v>155</v>
      </c>
      <c r="D45" s="19">
        <v>581</v>
      </c>
      <c r="E45" s="19">
        <v>691</v>
      </c>
      <c r="F45" s="19">
        <v>400</v>
      </c>
      <c r="G45" s="19">
        <v>93</v>
      </c>
      <c r="H45" s="19">
        <v>90</v>
      </c>
      <c r="I45" s="19">
        <v>98</v>
      </c>
      <c r="J45" s="19">
        <v>64</v>
      </c>
      <c r="K45" s="12">
        <v>90</v>
      </c>
      <c r="L45" s="12">
        <v>266</v>
      </c>
      <c r="M45" s="12">
        <v>106</v>
      </c>
      <c r="N45" s="12">
        <v>66</v>
      </c>
      <c r="O45" s="14">
        <v>83</v>
      </c>
      <c r="P45" s="12">
        <v>69</v>
      </c>
      <c r="Q45" s="12">
        <v>56</v>
      </c>
      <c r="R45" s="14">
        <v>116</v>
      </c>
      <c r="S45" s="12">
        <v>39</v>
      </c>
      <c r="T45" s="14">
        <v>91</v>
      </c>
      <c r="U45" s="19">
        <v>106</v>
      </c>
      <c r="V45" s="19">
        <v>90</v>
      </c>
      <c r="W45" s="19">
        <v>120</v>
      </c>
      <c r="X45" s="19">
        <v>186</v>
      </c>
      <c r="Y45" s="4">
        <f t="shared" si="0"/>
        <v>3656</v>
      </c>
    </row>
    <row r="46" spans="1:25" x14ac:dyDescent="0.25">
      <c r="A46" s="19">
        <v>45</v>
      </c>
      <c r="B46" s="19" t="s">
        <v>22</v>
      </c>
      <c r="C46" s="19">
        <v>40</v>
      </c>
      <c r="D46" s="19">
        <v>38</v>
      </c>
      <c r="E46" s="19">
        <v>53</v>
      </c>
      <c r="F46" s="19">
        <v>44</v>
      </c>
      <c r="G46" s="19">
        <v>69</v>
      </c>
      <c r="H46" s="19">
        <v>36</v>
      </c>
      <c r="I46" s="19">
        <v>24</v>
      </c>
      <c r="J46" s="19">
        <v>42</v>
      </c>
      <c r="K46" s="12">
        <v>7</v>
      </c>
      <c r="L46" s="12">
        <v>50</v>
      </c>
      <c r="M46" s="12">
        <v>59</v>
      </c>
      <c r="N46" s="12">
        <v>45</v>
      </c>
      <c r="O46" s="14">
        <v>85</v>
      </c>
      <c r="P46" s="19"/>
      <c r="Q46" s="12">
        <v>45</v>
      </c>
      <c r="R46" s="14">
        <v>24</v>
      </c>
      <c r="S46" s="12">
        <v>62</v>
      </c>
      <c r="T46" s="14">
        <v>111</v>
      </c>
      <c r="U46" s="19">
        <v>116</v>
      </c>
      <c r="V46" s="19"/>
      <c r="W46" s="19"/>
      <c r="X46" s="19"/>
      <c r="Y46" s="4">
        <f t="shared" si="0"/>
        <v>950</v>
      </c>
    </row>
    <row r="47" spans="1:25" x14ac:dyDescent="0.25">
      <c r="A47" s="19">
        <v>46</v>
      </c>
      <c r="B47" s="19" t="s">
        <v>67</v>
      </c>
      <c r="C47" s="19"/>
      <c r="D47" s="19">
        <v>312</v>
      </c>
      <c r="E47" s="19">
        <v>320</v>
      </c>
      <c r="F47" s="19">
        <v>95</v>
      </c>
      <c r="G47" s="19">
        <v>215</v>
      </c>
      <c r="H47" s="19">
        <v>66</v>
      </c>
      <c r="I47" s="19">
        <v>122</v>
      </c>
      <c r="J47" s="19">
        <v>102</v>
      </c>
      <c r="K47" s="12">
        <v>271</v>
      </c>
      <c r="L47" s="12">
        <v>393</v>
      </c>
      <c r="M47" s="12">
        <v>208</v>
      </c>
      <c r="N47" s="12">
        <v>103</v>
      </c>
      <c r="O47" s="14">
        <v>440</v>
      </c>
      <c r="P47" s="12">
        <v>237</v>
      </c>
      <c r="Q47" s="12">
        <v>110</v>
      </c>
      <c r="R47" s="14">
        <v>94</v>
      </c>
      <c r="S47" s="12">
        <v>95</v>
      </c>
      <c r="T47" s="14">
        <v>138</v>
      </c>
      <c r="U47" s="19">
        <v>144</v>
      </c>
      <c r="V47" s="19">
        <v>120</v>
      </c>
      <c r="W47" s="19">
        <v>483</v>
      </c>
      <c r="X47" s="19">
        <v>333</v>
      </c>
      <c r="Y47" s="4">
        <f t="shared" si="0"/>
        <v>4401</v>
      </c>
    </row>
    <row r="48" spans="1:25" x14ac:dyDescent="0.25">
      <c r="A48" s="19">
        <v>47</v>
      </c>
      <c r="B48" s="19" t="s">
        <v>3</v>
      </c>
      <c r="C48" s="19">
        <v>98</v>
      </c>
      <c r="D48" s="19">
        <v>50</v>
      </c>
      <c r="E48" s="19">
        <v>107</v>
      </c>
      <c r="F48" s="19">
        <v>63</v>
      </c>
      <c r="G48" s="19">
        <v>66</v>
      </c>
      <c r="H48" s="19">
        <v>54</v>
      </c>
      <c r="I48" s="19">
        <v>83</v>
      </c>
      <c r="J48" s="19">
        <v>46</v>
      </c>
      <c r="K48" s="12">
        <v>94</v>
      </c>
      <c r="L48" s="12">
        <v>181</v>
      </c>
      <c r="M48" s="12">
        <v>93</v>
      </c>
      <c r="N48" s="12">
        <v>139</v>
      </c>
      <c r="O48" s="12">
        <v>83</v>
      </c>
      <c r="P48" s="12">
        <v>76</v>
      </c>
      <c r="Q48" s="12">
        <v>131</v>
      </c>
      <c r="R48" s="14">
        <v>76</v>
      </c>
      <c r="S48" s="12">
        <v>75</v>
      </c>
      <c r="T48" s="14">
        <v>49</v>
      </c>
      <c r="U48" s="19">
        <v>40</v>
      </c>
      <c r="V48" s="19">
        <v>76</v>
      </c>
      <c r="W48" s="19">
        <v>61</v>
      </c>
      <c r="X48" s="19">
        <v>92</v>
      </c>
      <c r="Y48" s="4">
        <f t="shared" si="0"/>
        <v>1833</v>
      </c>
    </row>
    <row r="49" spans="1:25" x14ac:dyDescent="0.25">
      <c r="A49" s="19">
        <v>48</v>
      </c>
      <c r="B49" s="19" t="s">
        <v>17</v>
      </c>
      <c r="C49" s="19">
        <v>58</v>
      </c>
      <c r="D49" s="19">
        <v>38</v>
      </c>
      <c r="E49" s="19">
        <v>122</v>
      </c>
      <c r="F49" s="19">
        <v>48</v>
      </c>
      <c r="G49" s="19">
        <v>139</v>
      </c>
      <c r="H49" s="19">
        <v>99</v>
      </c>
      <c r="I49" s="19">
        <v>35</v>
      </c>
      <c r="J49" s="19">
        <v>42</v>
      </c>
      <c r="K49" s="12">
        <v>39</v>
      </c>
      <c r="L49" s="12">
        <v>48</v>
      </c>
      <c r="M49" s="12">
        <v>122</v>
      </c>
      <c r="N49" s="12">
        <v>61</v>
      </c>
      <c r="O49" s="14">
        <v>128</v>
      </c>
      <c r="P49" s="12">
        <v>54</v>
      </c>
      <c r="Q49" s="12">
        <v>69</v>
      </c>
      <c r="R49" s="14">
        <v>48</v>
      </c>
      <c r="S49" s="12">
        <v>79</v>
      </c>
      <c r="T49" s="14">
        <v>44</v>
      </c>
      <c r="U49" s="19">
        <v>438</v>
      </c>
      <c r="V49" s="19">
        <v>156</v>
      </c>
      <c r="W49" s="19">
        <v>132</v>
      </c>
      <c r="X49" s="19">
        <v>269</v>
      </c>
      <c r="Y49" s="4">
        <f t="shared" si="0"/>
        <v>2268</v>
      </c>
    </row>
    <row r="50" spans="1:25" x14ac:dyDescent="0.25">
      <c r="B50" s="32" t="s">
        <v>79</v>
      </c>
      <c r="C50" s="32">
        <f>SUM(C2:C49)</f>
        <v>8959</v>
      </c>
      <c r="D50" s="32">
        <f t="shared" ref="D50:X50" si="1">SUM(D2:D49)</f>
        <v>18617</v>
      </c>
      <c r="E50" s="32">
        <f t="shared" si="1"/>
        <v>22750</v>
      </c>
      <c r="F50" s="32">
        <f t="shared" si="1"/>
        <v>15742</v>
      </c>
      <c r="G50" s="32">
        <f t="shared" si="1"/>
        <v>11640</v>
      </c>
      <c r="H50" s="32">
        <f t="shared" si="1"/>
        <v>5743</v>
      </c>
      <c r="I50" s="32">
        <f t="shared" si="1"/>
        <v>6563</v>
      </c>
      <c r="J50" s="32">
        <f t="shared" si="1"/>
        <v>6191</v>
      </c>
      <c r="K50" s="32">
        <f t="shared" si="1"/>
        <v>7070</v>
      </c>
      <c r="L50" s="32">
        <f t="shared" si="1"/>
        <v>7652</v>
      </c>
      <c r="M50" s="32">
        <f t="shared" si="1"/>
        <v>9153</v>
      </c>
      <c r="N50" s="32">
        <f t="shared" si="1"/>
        <v>6152</v>
      </c>
      <c r="O50" s="32">
        <f t="shared" si="1"/>
        <v>7902</v>
      </c>
      <c r="P50" s="32">
        <f t="shared" si="1"/>
        <v>6907</v>
      </c>
      <c r="Q50" s="32">
        <f t="shared" si="1"/>
        <v>6907</v>
      </c>
      <c r="R50" s="32">
        <f t="shared" si="1"/>
        <v>7403</v>
      </c>
      <c r="S50" s="32">
        <f t="shared" si="1"/>
        <v>6135</v>
      </c>
      <c r="T50" s="32">
        <f t="shared" si="1"/>
        <v>6375</v>
      </c>
      <c r="U50" s="32">
        <f t="shared" si="1"/>
        <v>9161</v>
      </c>
      <c r="V50" s="32">
        <f t="shared" si="1"/>
        <v>9036</v>
      </c>
      <c r="W50" s="32">
        <f t="shared" si="1"/>
        <v>9210</v>
      </c>
      <c r="X50" s="32">
        <f t="shared" si="1"/>
        <v>10957</v>
      </c>
    </row>
  </sheetData>
  <sortState ref="B2:AD49">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tabSelected="1" workbookViewId="0">
      <selection activeCell="D23" sqref="D23"/>
    </sheetView>
  </sheetViews>
  <sheetFormatPr baseColWidth="10" defaultRowHeight="15" x14ac:dyDescent="0.25"/>
  <cols>
    <col min="1" max="1" width="22.140625" bestFit="1" customWidth="1"/>
  </cols>
  <sheetData>
    <row r="1" spans="1:23" ht="18.75" x14ac:dyDescent="0.3">
      <c r="C1" s="33" t="s">
        <v>97</v>
      </c>
      <c r="D1" s="33"/>
      <c r="E1" s="33"/>
      <c r="F1" s="33"/>
      <c r="G1" s="33"/>
      <c r="H1" s="33"/>
      <c r="I1" s="33"/>
      <c r="J1" s="33"/>
      <c r="K1" s="33"/>
      <c r="L1" s="33"/>
      <c r="M1" s="33"/>
      <c r="N1" s="33"/>
      <c r="O1" s="33"/>
    </row>
    <row r="3" spans="1:23" x14ac:dyDescent="0.25">
      <c r="A3" s="32"/>
      <c r="B3" s="32" t="s">
        <v>41</v>
      </c>
      <c r="C3" s="32" t="s">
        <v>42</v>
      </c>
      <c r="D3" s="32" t="s">
        <v>43</v>
      </c>
      <c r="E3" s="32" t="s">
        <v>44</v>
      </c>
      <c r="F3" s="32" t="s">
        <v>45</v>
      </c>
      <c r="G3" s="32" t="s">
        <v>46</v>
      </c>
      <c r="H3" s="32" t="s">
        <v>47</v>
      </c>
      <c r="I3" s="32" t="s">
        <v>48</v>
      </c>
      <c r="J3" s="32" t="s">
        <v>49</v>
      </c>
      <c r="K3" s="32" t="s">
        <v>50</v>
      </c>
      <c r="L3" s="32" t="s">
        <v>51</v>
      </c>
      <c r="M3" s="32" t="s">
        <v>52</v>
      </c>
      <c r="N3" s="32" t="s">
        <v>53</v>
      </c>
      <c r="O3" s="32" t="s">
        <v>54</v>
      </c>
      <c r="P3" s="32" t="s">
        <v>55</v>
      </c>
      <c r="Q3" s="32" t="s">
        <v>56</v>
      </c>
      <c r="R3" s="32" t="s">
        <v>57</v>
      </c>
      <c r="S3" s="32" t="s">
        <v>58</v>
      </c>
      <c r="T3" s="32" t="s">
        <v>59</v>
      </c>
      <c r="U3" s="32" t="s">
        <v>60</v>
      </c>
      <c r="V3" s="32" t="s">
        <v>61</v>
      </c>
      <c r="W3" s="32" t="s">
        <v>62</v>
      </c>
    </row>
    <row r="4" spans="1:23" x14ac:dyDescent="0.25">
      <c r="A4" s="32" t="s">
        <v>91</v>
      </c>
      <c r="B4" s="10">
        <f>MIN('cantidad inicial pollos'!C2:C49)</f>
        <v>1016</v>
      </c>
      <c r="C4" s="10">
        <f>MIN('cantidad inicial pollos'!D2:D49)</f>
        <v>1009</v>
      </c>
      <c r="D4" s="10">
        <f>MIN('cantidad inicial pollos'!E2:E49)</f>
        <v>1215</v>
      </c>
      <c r="E4" s="10">
        <f>MIN('cantidad inicial pollos'!F2:F49)</f>
        <v>1223</v>
      </c>
      <c r="F4" s="10">
        <f>MIN('cantidad inicial pollos'!G2:G49)</f>
        <v>1020</v>
      </c>
      <c r="G4" s="10">
        <f>MIN('cantidad inicial pollos'!H2:H49)</f>
        <v>1111</v>
      </c>
      <c r="H4" s="10">
        <f>MIN('cantidad inicial pollos'!I2:I49)</f>
        <v>1117</v>
      </c>
      <c r="I4" s="10">
        <f>MIN('cantidad inicial pollos'!J2:J49)</f>
        <v>1022</v>
      </c>
      <c r="J4" s="10">
        <f>MIN('cantidad inicial pollos'!K2:K49)</f>
        <v>1119</v>
      </c>
      <c r="K4" s="10">
        <f>MIN('cantidad inicial pollos'!L2:L49)</f>
        <v>1122</v>
      </c>
      <c r="L4" s="10">
        <f>MIN('cantidad inicial pollos'!M2:M49)</f>
        <v>1222</v>
      </c>
      <c r="M4" s="10">
        <f>MIN('cantidad inicial pollos'!N2:N49)</f>
        <v>1224</v>
      </c>
      <c r="N4" s="10">
        <f>MIN('cantidad inicial pollos'!O2:O49)</f>
        <v>1224</v>
      </c>
      <c r="O4" s="10">
        <f>MIN('cantidad inicial pollos'!P2:P49)</f>
        <v>1224</v>
      </c>
      <c r="P4" s="10">
        <f>MIN('cantidad inicial pollos'!Q2:Q49)</f>
        <v>1224</v>
      </c>
      <c r="Q4" s="10">
        <f>MIN('cantidad inicial pollos'!R2:R49)</f>
        <v>1224</v>
      </c>
      <c r="R4" s="10">
        <f>MIN('cantidad inicial pollos'!S2:S49)</f>
        <v>1224</v>
      </c>
      <c r="S4" s="10">
        <f>MIN('cantidad inicial pollos'!T2:T49)</f>
        <v>1224</v>
      </c>
      <c r="T4" s="10">
        <f>MIN('cantidad inicial pollos'!U2:U49)</f>
        <v>1224</v>
      </c>
      <c r="U4" s="10">
        <f>MIN('cantidad inicial pollos'!V2:V49)</f>
        <v>1224</v>
      </c>
      <c r="V4" s="10">
        <f>MIN('cantidad inicial pollos'!W2:W49)</f>
        <v>1224</v>
      </c>
      <c r="W4" s="10">
        <f>MIN('cantidad inicial pollos'!X2:X49)</f>
        <v>1224</v>
      </c>
    </row>
    <row r="5" spans="1:23" x14ac:dyDescent="0.25">
      <c r="A5" s="32" t="s">
        <v>92</v>
      </c>
      <c r="B5" s="10">
        <f>AVERAGE('cantidad inicial pollos'!C2:C49)</f>
        <v>3604.3902439024391</v>
      </c>
      <c r="C5" s="10">
        <f>AVERAGE('cantidad inicial pollos'!D2:D49)</f>
        <v>4119.1555555555551</v>
      </c>
      <c r="D5" s="10">
        <f>AVERAGE('cantidad inicial pollos'!E2:E49)</f>
        <v>4161.8</v>
      </c>
      <c r="E5" s="10">
        <f>AVERAGE('cantidad inicial pollos'!F2:F49)</f>
        <v>4382.847826086957</v>
      </c>
      <c r="F5" s="10">
        <f>AVERAGE('cantidad inicial pollos'!G2:G49)</f>
        <v>4168.282608695652</v>
      </c>
      <c r="G5" s="10">
        <f>AVERAGE('cantidad inicial pollos'!H2:H49)</f>
        <v>3831.521739130435</v>
      </c>
      <c r="H5" s="10">
        <f>AVERAGE('cantidad inicial pollos'!I2:I49)</f>
        <v>4312.782608695652</v>
      </c>
      <c r="I5" s="10">
        <f>AVERAGE('cantidad inicial pollos'!J2:J49)</f>
        <v>4140.369565217391</v>
      </c>
      <c r="J5" s="10">
        <f>AVERAGE('cantidad inicial pollos'!K2:K49)</f>
        <v>4214.0638297872338</v>
      </c>
      <c r="K5" s="10">
        <f>AVERAGE('cantidad inicial pollos'!L2:L49)</f>
        <v>4241.510638297872</v>
      </c>
      <c r="L5" s="10">
        <f>AVERAGE('cantidad inicial pollos'!M2:M49)</f>
        <v>4280.8936170212764</v>
      </c>
      <c r="M5" s="10">
        <f>AVERAGE('cantidad inicial pollos'!N2:N49)</f>
        <v>4268.255319148936</v>
      </c>
      <c r="N5" s="10">
        <f>AVERAGE('cantidad inicial pollos'!O2:O49)</f>
        <v>4249.2765957446809</v>
      </c>
      <c r="O5" s="10">
        <f>AVERAGE('cantidad inicial pollos'!P2:P49)</f>
        <v>4353.391304347826</v>
      </c>
      <c r="P5" s="10">
        <f>AVERAGE('cantidad inicial pollos'!Q2:Q49)</f>
        <v>4249.2765957446809</v>
      </c>
      <c r="Q5" s="10">
        <f>AVERAGE('cantidad inicial pollos'!R2:R49)</f>
        <v>4738.282608695652</v>
      </c>
      <c r="R5" s="10">
        <f>AVERAGE('cantidad inicial pollos'!S2:S49)</f>
        <v>4637.744680851064</v>
      </c>
      <c r="S5" s="10">
        <f>AVERAGE('cantidad inicial pollos'!T2:T49)</f>
        <v>4720.2127659574471</v>
      </c>
      <c r="T5" s="10">
        <f>AVERAGE('cantidad inicial pollos'!U2:U49)</f>
        <v>4598.6808510638302</v>
      </c>
      <c r="U5" s="10">
        <f>AVERAGE('cantidad inicial pollos'!V2:V49)</f>
        <v>4829.478260869565</v>
      </c>
      <c r="V5" s="10">
        <f>AVERAGE('cantidad inicial pollos'!W2:W49)</f>
        <v>4683.3191489361698</v>
      </c>
      <c r="W5" s="10">
        <f>AVERAGE('cantidad inicial pollos'!X2:X49)</f>
        <v>4970.181818181818</v>
      </c>
    </row>
    <row r="6" spans="1:23" x14ac:dyDescent="0.25">
      <c r="A6" s="32" t="s">
        <v>93</v>
      </c>
      <c r="B6" s="10">
        <f>MAX('cantidad inicial pollos'!C2:C49)</f>
        <v>15504</v>
      </c>
      <c r="C6" s="10">
        <f>MAX('cantidad inicial pollos'!D2:D49)</f>
        <v>16830</v>
      </c>
      <c r="D6" s="10">
        <f>MAX('cantidad inicial pollos'!E2:E49)</f>
        <v>16830</v>
      </c>
      <c r="E6" s="10">
        <f>MAX('cantidad inicial pollos'!F2:F49)</f>
        <v>16830</v>
      </c>
      <c r="F6" s="10">
        <f>MAX('cantidad inicial pollos'!G2:G49)</f>
        <v>19482</v>
      </c>
      <c r="G6" s="10">
        <f>MAX('cantidad inicial pollos'!H2:H49)</f>
        <v>17034</v>
      </c>
      <c r="H6" s="10">
        <f>MAX('cantidad inicial pollos'!I2:I49)</f>
        <v>19380</v>
      </c>
      <c r="I6" s="10">
        <f>MAX('cantidad inicial pollos'!J2:J49)</f>
        <v>17237</v>
      </c>
      <c r="J6" s="10">
        <f>MAX('cantidad inicial pollos'!K2:K49)</f>
        <v>16830</v>
      </c>
      <c r="K6" s="10">
        <f>MAX('cantidad inicial pollos'!L2:L49)</f>
        <v>18360</v>
      </c>
      <c r="L6" s="10">
        <f>MAX('cantidad inicial pollos'!M2:M49)</f>
        <v>17850</v>
      </c>
      <c r="M6" s="10">
        <f>MAX('cantidad inicial pollos'!N2:N49)</f>
        <v>17847</v>
      </c>
      <c r="N6" s="10">
        <f>MAX('cantidad inicial pollos'!O2:O49)</f>
        <v>17340</v>
      </c>
      <c r="O6" s="10">
        <f>MAX('cantidad inicial pollos'!P2:P49)</f>
        <v>18870</v>
      </c>
      <c r="P6" s="10">
        <f>MAX('cantidad inicial pollos'!Q2:Q49)</f>
        <v>16830</v>
      </c>
      <c r="Q6" s="10">
        <f>MAX('cantidad inicial pollos'!R2:R49)</f>
        <v>17442</v>
      </c>
      <c r="R6" s="10">
        <f>MAX('cantidad inicial pollos'!S2:S49)</f>
        <v>17850</v>
      </c>
      <c r="S6" s="10">
        <f>MAX('cantidad inicial pollos'!T2:T49)</f>
        <v>16830</v>
      </c>
      <c r="T6" s="10">
        <f>MAX('cantidad inicial pollos'!U2:U49)</f>
        <v>17646</v>
      </c>
      <c r="U6" s="10">
        <f>MAX('cantidad inicial pollos'!V2:V49)</f>
        <v>18462</v>
      </c>
      <c r="V6" s="10">
        <f>MAX('cantidad inicial pollos'!W2:W49)</f>
        <v>16320</v>
      </c>
      <c r="W6" s="10">
        <f>MAX('cantidad inicial pollos'!X2:X49)</f>
        <v>21420</v>
      </c>
    </row>
    <row r="7" spans="1:23" x14ac:dyDescent="0.25">
      <c r="A7" s="32" t="s">
        <v>94</v>
      </c>
      <c r="B7" s="31">
        <f>_xlfn.STDEV.S('cantidad inicial pollos'!C2:C49)</f>
        <v>3337.8513813383661</v>
      </c>
      <c r="C7" s="31">
        <f>_xlfn.STDEV.S('cantidad inicial pollos'!D2:D49)</f>
        <v>3563.7076642398174</v>
      </c>
      <c r="D7" s="31">
        <f>_xlfn.STDEV.S('cantidad inicial pollos'!E2:E49)</f>
        <v>3502.3912260054558</v>
      </c>
      <c r="E7" s="31">
        <f>_xlfn.STDEV.S('cantidad inicial pollos'!F2:F49)</f>
        <v>3428.4207894687952</v>
      </c>
      <c r="F7" s="31">
        <f>_xlfn.STDEV.S('cantidad inicial pollos'!G2:G49)</f>
        <v>3571.0626657623825</v>
      </c>
      <c r="G7" s="31">
        <f>_xlfn.STDEV.S('cantidad inicial pollos'!H2:H49)</f>
        <v>3181.2350413645636</v>
      </c>
      <c r="H7" s="31">
        <f>_xlfn.STDEV.S('cantidad inicial pollos'!I2:I49)</f>
        <v>3488.6414032657053</v>
      </c>
      <c r="I7" s="31">
        <f>_xlfn.STDEV.S('cantidad inicial pollos'!J2:J49)</f>
        <v>3341.0845900940985</v>
      </c>
      <c r="J7" s="31">
        <f>_xlfn.STDEV.S('cantidad inicial pollos'!K2:K49)</f>
        <v>3403.2488212464646</v>
      </c>
      <c r="K7" s="31">
        <f>_xlfn.STDEV.S('cantidad inicial pollos'!L2:L49)</f>
        <v>3461.4070076647236</v>
      </c>
      <c r="L7" s="31">
        <f>_xlfn.STDEV.S('cantidad inicial pollos'!M2:M49)</f>
        <v>3442.937567998044</v>
      </c>
      <c r="M7" s="31">
        <f>_xlfn.STDEV.S('cantidad inicial pollos'!N2:N49)</f>
        <v>3438.1308019992312</v>
      </c>
      <c r="N7" s="31">
        <f>_xlfn.STDEV.S('cantidad inicial pollos'!O2:O49)</f>
        <v>3448.7253455136374</v>
      </c>
      <c r="O7" s="31">
        <f>_xlfn.STDEV.S('cantidad inicial pollos'!P2:P49)</f>
        <v>3612.6359688568486</v>
      </c>
      <c r="P7" s="31">
        <f>_xlfn.STDEV.S('cantidad inicial pollos'!Q2:Q49)</f>
        <v>3415.8432258478679</v>
      </c>
      <c r="Q7" s="31">
        <f>_xlfn.STDEV.S('cantidad inicial pollos'!R2:R49)</f>
        <v>4202.6988083745719</v>
      </c>
      <c r="R7" s="31">
        <f>_xlfn.STDEV.S('cantidad inicial pollos'!S2:S49)</f>
        <v>4039.93744284372</v>
      </c>
      <c r="S7" s="31">
        <f>_xlfn.STDEV.S('cantidad inicial pollos'!T2:T49)</f>
        <v>3990.3585157453354</v>
      </c>
      <c r="T7" s="31">
        <f>_xlfn.STDEV.S('cantidad inicial pollos'!U2:U49)</f>
        <v>4035.1747610793059</v>
      </c>
      <c r="U7" s="31">
        <f>_xlfn.STDEV.S('cantidad inicial pollos'!V2:V49)</f>
        <v>4127.6177780578382</v>
      </c>
      <c r="V7" s="31">
        <f>_xlfn.STDEV.S('cantidad inicial pollos'!W2:W49)</f>
        <v>3920.5487033143881</v>
      </c>
      <c r="W7" s="31">
        <f>_xlfn.STDEV.S('cantidad inicial pollos'!X2:X49)</f>
        <v>4375.5538614077577</v>
      </c>
    </row>
    <row r="8" spans="1:23" x14ac:dyDescent="0.25">
      <c r="A8" s="32" t="s">
        <v>95</v>
      </c>
      <c r="B8" s="10">
        <f>SUM('cantidad inicial pollos'!C2:C49)</f>
        <v>147780</v>
      </c>
      <c r="C8" s="10">
        <f>SUM('cantidad inicial pollos'!D2:D49)</f>
        <v>185362</v>
      </c>
      <c r="D8" s="10">
        <f>SUM('cantidad inicial pollos'!E2:E49)</f>
        <v>187281</v>
      </c>
      <c r="E8" s="10">
        <f>SUM('cantidad inicial pollos'!F2:F49)</f>
        <v>201611</v>
      </c>
      <c r="F8" s="10">
        <f>SUM('cantidad inicial pollos'!G2:G49)</f>
        <v>191741</v>
      </c>
      <c r="G8" s="10">
        <f>SUM('cantidad inicial pollos'!H2:H49)</f>
        <v>176250</v>
      </c>
      <c r="H8" s="10">
        <f>SUM('cantidad inicial pollos'!I2:I49)</f>
        <v>198388</v>
      </c>
      <c r="I8" s="10">
        <f>SUM('cantidad inicial pollos'!J2:J49)</f>
        <v>190457</v>
      </c>
      <c r="J8" s="10">
        <f>SUM('cantidad inicial pollos'!K2:K49)</f>
        <v>198061</v>
      </c>
      <c r="K8" s="10">
        <f>SUM('cantidad inicial pollos'!L2:L49)</f>
        <v>199351</v>
      </c>
      <c r="L8" s="10">
        <f>SUM('cantidad inicial pollos'!M2:M49)</f>
        <v>201202</v>
      </c>
      <c r="M8" s="10">
        <f>SUM('cantidad inicial pollos'!N2:N49)</f>
        <v>200608</v>
      </c>
      <c r="N8" s="10">
        <f>SUM('cantidad inicial pollos'!O2:O49)</f>
        <v>199716</v>
      </c>
      <c r="O8" s="10">
        <f>SUM('cantidad inicial pollos'!P2:P49)</f>
        <v>200256</v>
      </c>
      <c r="P8" s="10">
        <f>SUM('cantidad inicial pollos'!Q2:Q49)</f>
        <v>199716</v>
      </c>
      <c r="Q8" s="10">
        <f>SUM('cantidad inicial pollos'!R2:R49)</f>
        <v>217961</v>
      </c>
      <c r="R8" s="10">
        <f>SUM('cantidad inicial pollos'!S2:S49)</f>
        <v>217974</v>
      </c>
      <c r="S8" s="10">
        <f>SUM('cantidad inicial pollos'!T2:T49)</f>
        <v>221850</v>
      </c>
      <c r="T8" s="10">
        <f>SUM('cantidad inicial pollos'!U2:U49)</f>
        <v>216138</v>
      </c>
      <c r="U8" s="10">
        <f>SUM('cantidad inicial pollos'!V2:V49)</f>
        <v>222156</v>
      </c>
      <c r="V8" s="10">
        <f>SUM('cantidad inicial pollos'!W2:W49)</f>
        <v>220116</v>
      </c>
      <c r="W8" s="10">
        <f>SUM('cantidad inicial pollos'!X2:X49)</f>
        <v>218688</v>
      </c>
    </row>
    <row r="9" spans="1:23" x14ac:dyDescent="0.25">
      <c r="A9" s="32" t="s">
        <v>96</v>
      </c>
      <c r="B9" s="31">
        <f>COUNT('cantidad inicial pollos'!C2:C49)</f>
        <v>41</v>
      </c>
      <c r="C9" s="31">
        <f>COUNT('cantidad inicial pollos'!D2:D49)</f>
        <v>45</v>
      </c>
      <c r="D9" s="31">
        <f>COUNT('cantidad inicial pollos'!E2:E49)</f>
        <v>45</v>
      </c>
      <c r="E9" s="31">
        <f>COUNT('cantidad inicial pollos'!F2:F49)</f>
        <v>46</v>
      </c>
      <c r="F9" s="31">
        <f>COUNT('cantidad inicial pollos'!G2:G49)</f>
        <v>46</v>
      </c>
      <c r="G9" s="31">
        <f>COUNT('cantidad inicial pollos'!H2:H49)</f>
        <v>46</v>
      </c>
      <c r="H9" s="31">
        <f>COUNT('cantidad inicial pollos'!I2:I49)</f>
        <v>46</v>
      </c>
      <c r="I9" s="31">
        <f>COUNT('cantidad inicial pollos'!J2:J49)</f>
        <v>46</v>
      </c>
      <c r="J9" s="31">
        <f>COUNT('cantidad inicial pollos'!K2:K49)</f>
        <v>47</v>
      </c>
      <c r="K9" s="31">
        <f>COUNT('cantidad inicial pollos'!L2:L49)</f>
        <v>47</v>
      </c>
      <c r="L9" s="31">
        <f>COUNT('cantidad inicial pollos'!M2:M49)</f>
        <v>47</v>
      </c>
      <c r="M9" s="31">
        <f>COUNT('cantidad inicial pollos'!N2:N49)</f>
        <v>47</v>
      </c>
      <c r="N9" s="31">
        <f>COUNT('cantidad inicial pollos'!O2:O49)</f>
        <v>47</v>
      </c>
      <c r="O9" s="31">
        <f>COUNT('cantidad inicial pollos'!P2:P49)</f>
        <v>46</v>
      </c>
      <c r="P9" s="31">
        <f>COUNT('cantidad inicial pollos'!Q2:Q49)</f>
        <v>47</v>
      </c>
      <c r="Q9" s="31">
        <f>COUNT('cantidad inicial pollos'!R2:R49)</f>
        <v>46</v>
      </c>
      <c r="R9" s="31">
        <f>COUNT('cantidad inicial pollos'!S2:S49)</f>
        <v>47</v>
      </c>
      <c r="S9" s="31">
        <f>COUNT('cantidad inicial pollos'!T2:T49)</f>
        <v>47</v>
      </c>
      <c r="T9" s="31">
        <f>COUNT('cantidad inicial pollos'!U2:U49)</f>
        <v>47</v>
      </c>
      <c r="U9" s="31">
        <f>COUNT('cantidad inicial pollos'!V2:V49)</f>
        <v>46</v>
      </c>
      <c r="V9" s="31">
        <f>COUNT('cantidad inicial pollos'!W2:W49)</f>
        <v>47</v>
      </c>
      <c r="W9" s="31">
        <f>COUNT('cantidad inicial pollos'!X2:X49)</f>
        <v>44</v>
      </c>
    </row>
    <row r="10" spans="1:23" x14ac:dyDescent="0.25">
      <c r="A10" s="31"/>
      <c r="B10" s="31"/>
      <c r="C10" s="31"/>
      <c r="D10" s="31"/>
      <c r="E10" s="31"/>
      <c r="F10" s="31"/>
      <c r="G10" s="31"/>
      <c r="H10" s="31"/>
      <c r="I10" s="31"/>
      <c r="J10" s="31"/>
      <c r="K10" s="31"/>
      <c r="L10" s="31"/>
      <c r="M10" s="31"/>
      <c r="N10" s="31"/>
      <c r="O10" s="31"/>
      <c r="P10" s="31"/>
      <c r="Q10" s="31"/>
      <c r="R10" s="31"/>
      <c r="S10" s="31"/>
      <c r="T10" s="31"/>
      <c r="U10" s="31"/>
      <c r="V10" s="31"/>
      <c r="W10" s="31"/>
    </row>
    <row r="12" spans="1:23" ht="18.75" x14ac:dyDescent="0.3">
      <c r="C12" s="33" t="s">
        <v>98</v>
      </c>
      <c r="D12" s="33"/>
      <c r="E12" s="33"/>
      <c r="F12" s="33"/>
      <c r="G12" s="33"/>
      <c r="H12" s="33"/>
      <c r="I12" s="33"/>
      <c r="J12" s="33"/>
      <c r="K12" s="33"/>
      <c r="L12" s="33"/>
      <c r="M12" s="33"/>
      <c r="N12" s="33"/>
      <c r="O12" s="33"/>
    </row>
    <row r="14" spans="1:23" x14ac:dyDescent="0.25">
      <c r="A14" s="32"/>
      <c r="B14" s="32" t="s">
        <v>41</v>
      </c>
      <c r="C14" s="32" t="s">
        <v>42</v>
      </c>
      <c r="D14" s="32" t="s">
        <v>43</v>
      </c>
      <c r="E14" s="32" t="s">
        <v>44</v>
      </c>
      <c r="F14" s="32" t="s">
        <v>45</v>
      </c>
      <c r="G14" s="32" t="s">
        <v>46</v>
      </c>
      <c r="H14" s="32" t="s">
        <v>47</v>
      </c>
      <c r="I14" s="32" t="s">
        <v>48</v>
      </c>
      <c r="J14" s="32" t="s">
        <v>49</v>
      </c>
      <c r="K14" s="32" t="s">
        <v>50</v>
      </c>
      <c r="L14" s="32" t="s">
        <v>51</v>
      </c>
      <c r="M14" s="32" t="s">
        <v>52</v>
      </c>
      <c r="N14" s="32" t="s">
        <v>53</v>
      </c>
      <c r="O14" s="32" t="s">
        <v>54</v>
      </c>
      <c r="P14" s="32" t="s">
        <v>55</v>
      </c>
      <c r="Q14" s="32" t="s">
        <v>56</v>
      </c>
      <c r="R14" s="32" t="s">
        <v>57</v>
      </c>
      <c r="S14" s="32" t="s">
        <v>58</v>
      </c>
      <c r="T14" s="32" t="s">
        <v>59</v>
      </c>
      <c r="U14" s="32" t="s">
        <v>60</v>
      </c>
      <c r="V14" s="32" t="s">
        <v>61</v>
      </c>
      <c r="W14" s="32" t="s">
        <v>62</v>
      </c>
    </row>
    <row r="15" spans="1:23" x14ac:dyDescent="0.25">
      <c r="A15" s="32" t="s">
        <v>91</v>
      </c>
      <c r="B15" s="10">
        <f>MIN('cantidad pollos muertos'!C2:C49)</f>
        <v>40</v>
      </c>
      <c r="C15" s="10">
        <f>MIN('cantidad pollos muertos'!D2:D49)</f>
        <v>29</v>
      </c>
      <c r="D15" s="10">
        <f>MIN('cantidad pollos muertos'!E2:E49)</f>
        <v>42</v>
      </c>
      <c r="E15" s="10">
        <f>MIN('cantidad pollos muertos'!F2:F49)</f>
        <v>44</v>
      </c>
      <c r="F15" s="10">
        <f>MIN('cantidad pollos muertos'!G2:G49)</f>
        <v>37</v>
      </c>
      <c r="G15" s="10">
        <f>MIN('cantidad pollos muertos'!H2:H49)</f>
        <v>12</v>
      </c>
      <c r="H15" s="10">
        <f>MIN('cantidad pollos muertos'!I2:I49)</f>
        <v>0</v>
      </c>
      <c r="I15" s="10">
        <f>MIN('cantidad pollos muertos'!J2:J49)</f>
        <v>25</v>
      </c>
      <c r="J15" s="10">
        <f>MIN('cantidad pollos muertos'!K2:K49)</f>
        <v>7</v>
      </c>
      <c r="K15" s="10">
        <f>MIN('cantidad pollos muertos'!L2:L49)</f>
        <v>15</v>
      </c>
      <c r="L15" s="10">
        <f>MIN('cantidad pollos muertos'!M2:M49)</f>
        <v>34</v>
      </c>
      <c r="M15" s="10">
        <f>MIN('cantidad pollos muertos'!N2:N49)</f>
        <v>28</v>
      </c>
      <c r="N15" s="10">
        <f>MIN('cantidad pollos muertos'!O2:O49)</f>
        <v>24</v>
      </c>
      <c r="O15" s="10">
        <f>MIN('cantidad pollos muertos'!P2:P49)</f>
        <v>24</v>
      </c>
      <c r="P15" s="10">
        <f>MIN('cantidad pollos muertos'!Q2:Q49)</f>
        <v>4</v>
      </c>
      <c r="Q15" s="10">
        <f>MIN('cantidad pollos muertos'!R2:R49)</f>
        <v>23</v>
      </c>
      <c r="R15" s="10">
        <f>MIN('cantidad pollos muertos'!S2:S49)</f>
        <v>19</v>
      </c>
      <c r="S15" s="10">
        <f>MIN('cantidad pollos muertos'!T2:T49)</f>
        <v>36</v>
      </c>
      <c r="T15" s="10">
        <f>MIN('cantidad pollos muertos'!U2:U49)</f>
        <v>9</v>
      </c>
      <c r="U15" s="10">
        <f>MIN('cantidad pollos muertos'!V2:V49)</f>
        <v>23</v>
      </c>
      <c r="V15" s="10">
        <f>MIN('cantidad pollos muertos'!W2:W49)</f>
        <v>18</v>
      </c>
      <c r="W15" s="10">
        <f>MIN('cantidad pollos muertos'!X2:X49)</f>
        <v>44</v>
      </c>
    </row>
    <row r="16" spans="1:23" x14ac:dyDescent="0.25">
      <c r="A16" s="32" t="s">
        <v>92</v>
      </c>
      <c r="B16" s="10">
        <f>AVERAGE('cantidad pollos muertos'!C2:C49)</f>
        <v>218.51219512195121</v>
      </c>
      <c r="C16" s="10">
        <f>AVERAGE('cantidad pollos muertos'!D2:D49)</f>
        <v>413.71111111111111</v>
      </c>
      <c r="D16" s="10">
        <f>AVERAGE('cantidad pollos muertos'!E2:E49)</f>
        <v>505.55555555555554</v>
      </c>
      <c r="E16" s="10">
        <f>AVERAGE('cantidad pollos muertos'!F2:F49)</f>
        <v>342.21739130434781</v>
      </c>
      <c r="F16" s="10">
        <f>AVERAGE('cantidad pollos muertos'!G2:G49)</f>
        <v>253.04347826086956</v>
      </c>
      <c r="G16" s="10">
        <f>AVERAGE('cantidad pollos muertos'!H2:H49)</f>
        <v>124.84782608695652</v>
      </c>
      <c r="H16" s="10">
        <f>AVERAGE('cantidad pollos muertos'!I2:I49)</f>
        <v>142.67391304347825</v>
      </c>
      <c r="I16" s="10">
        <f>AVERAGE('cantidad pollos muertos'!J2:J49)</f>
        <v>134.58695652173913</v>
      </c>
      <c r="J16" s="10">
        <f>AVERAGE('cantidad pollos muertos'!K2:K49)</f>
        <v>150.42553191489361</v>
      </c>
      <c r="K16" s="10">
        <f>AVERAGE('cantidad pollos muertos'!L2:L49)</f>
        <v>162.80851063829786</v>
      </c>
      <c r="L16" s="10">
        <f>AVERAGE('cantidad pollos muertos'!M2:M49)</f>
        <v>194.74468085106383</v>
      </c>
      <c r="M16" s="10">
        <f>AVERAGE('cantidad pollos muertos'!N2:N49)</f>
        <v>130.89361702127658</v>
      </c>
      <c r="N16" s="10">
        <f>AVERAGE('cantidad pollos muertos'!O2:O49)</f>
        <v>168.12765957446808</v>
      </c>
      <c r="O16" s="10">
        <f>AVERAGE('cantidad pollos muertos'!P2:P49)</f>
        <v>150.15217391304347</v>
      </c>
      <c r="P16" s="10">
        <f>AVERAGE('cantidad pollos muertos'!Q2:Q49)</f>
        <v>146.95744680851064</v>
      </c>
      <c r="Q16" s="10">
        <f>AVERAGE('cantidad pollos muertos'!R2:R49)</f>
        <v>160.93478260869566</v>
      </c>
      <c r="R16" s="10">
        <f>AVERAGE('cantidad pollos muertos'!S2:S49)</f>
        <v>130.53191489361703</v>
      </c>
      <c r="S16" s="10">
        <f>AVERAGE('cantidad pollos muertos'!T2:T49)</f>
        <v>135.63829787234042</v>
      </c>
      <c r="T16" s="10">
        <f>AVERAGE('cantidad pollos muertos'!U2:U49)</f>
        <v>194.91489361702128</v>
      </c>
      <c r="U16" s="10">
        <f>AVERAGE('cantidad pollos muertos'!V2:V49)</f>
        <v>196.43478260869566</v>
      </c>
      <c r="V16" s="10">
        <f>AVERAGE('cantidad pollos muertos'!W2:W49)</f>
        <v>195.95744680851064</v>
      </c>
      <c r="W16" s="10">
        <f>AVERAGE('cantidad pollos muertos'!X2:X49)</f>
        <v>249.02272727272728</v>
      </c>
    </row>
    <row r="17" spans="1:23" x14ac:dyDescent="0.25">
      <c r="A17" s="32" t="s">
        <v>93</v>
      </c>
      <c r="B17" s="10">
        <f>MAX('cantidad pollos muertos'!C2:C49)</f>
        <v>1047</v>
      </c>
      <c r="C17" s="10">
        <f>MAX('cantidad pollos muertos'!D2:D49)</f>
        <v>2817</v>
      </c>
      <c r="D17" s="10">
        <f>MAX('cantidad pollos muertos'!E2:E49)</f>
        <v>4717</v>
      </c>
      <c r="E17" s="10">
        <f>MAX('cantidad pollos muertos'!F2:F49)</f>
        <v>1604</v>
      </c>
      <c r="F17" s="10">
        <f>MAX('cantidad pollos muertos'!G2:G49)</f>
        <v>1180</v>
      </c>
      <c r="G17" s="10">
        <f>MAX('cantidad pollos muertos'!H2:H49)</f>
        <v>657</v>
      </c>
      <c r="H17" s="10">
        <f>MAX('cantidad pollos muertos'!I2:I49)</f>
        <v>923</v>
      </c>
      <c r="I17" s="10">
        <f>MAX('cantidad pollos muertos'!J2:J49)</f>
        <v>829</v>
      </c>
      <c r="J17" s="10">
        <f>MAX('cantidad pollos muertos'!K2:K49)</f>
        <v>1237</v>
      </c>
      <c r="K17" s="10">
        <f>MAX('cantidad pollos muertos'!L2:L49)</f>
        <v>987</v>
      </c>
      <c r="L17" s="10">
        <f>MAX('cantidad pollos muertos'!M2:M49)</f>
        <v>2239</v>
      </c>
      <c r="M17" s="10">
        <f>MAX('cantidad pollos muertos'!N2:N49)</f>
        <v>607</v>
      </c>
      <c r="N17" s="10">
        <f>MAX('cantidad pollos muertos'!O2:O49)</f>
        <v>1118</v>
      </c>
      <c r="O17" s="10">
        <f>MAX('cantidad pollos muertos'!P2:P49)</f>
        <v>741</v>
      </c>
      <c r="P17" s="10">
        <f>MAX('cantidad pollos muertos'!Q2:Q49)</f>
        <v>529</v>
      </c>
      <c r="Q17" s="10">
        <f>MAX('cantidad pollos muertos'!R2:R49)</f>
        <v>906</v>
      </c>
      <c r="R17" s="10">
        <f>MAX('cantidad pollos muertos'!S2:S49)</f>
        <v>680</v>
      </c>
      <c r="S17" s="10">
        <f>MAX('cantidad pollos muertos'!T2:T49)</f>
        <v>575</v>
      </c>
      <c r="T17" s="10">
        <f>MAX('cantidad pollos muertos'!U2:U49)</f>
        <v>826</v>
      </c>
      <c r="U17" s="10">
        <f>MAX('cantidad pollos muertos'!V2:V49)</f>
        <v>1207</v>
      </c>
      <c r="V17" s="10">
        <f>MAX('cantidad pollos muertos'!W2:W49)</f>
        <v>954</v>
      </c>
      <c r="W17" s="10">
        <f>MAX('cantidad pollos muertos'!X2:X49)</f>
        <v>1650</v>
      </c>
    </row>
    <row r="18" spans="1:23" x14ac:dyDescent="0.25">
      <c r="A18" s="32" t="s">
        <v>94</v>
      </c>
      <c r="B18" s="31">
        <f>_xlfn.STDEV.S('cantidad pollos muertos'!C2:C49)</f>
        <v>245.59927951352174</v>
      </c>
      <c r="C18" s="31">
        <f>_xlfn.STDEV.S('cantidad pollos muertos'!D2:D49)</f>
        <v>607.13311488661134</v>
      </c>
      <c r="D18" s="31">
        <f>_xlfn.STDEV.S('cantidad pollos muertos'!E2:E49)</f>
        <v>992.22796948803227</v>
      </c>
      <c r="E18" s="31">
        <f>_xlfn.STDEV.S('cantidad pollos muertos'!F2:F49)</f>
        <v>364.42697259874706</v>
      </c>
      <c r="F18" s="31">
        <f>_xlfn.STDEV.S('cantidad pollos muertos'!G2:G49)</f>
        <v>271.1048961828235</v>
      </c>
      <c r="G18" s="31">
        <f>_xlfn.STDEV.S('cantidad pollos muertos'!H2:H49)</f>
        <v>138.1273112251165</v>
      </c>
      <c r="H18" s="31">
        <f>_xlfn.STDEV.S('cantidad pollos muertos'!I2:I49)</f>
        <v>182.75679702791737</v>
      </c>
      <c r="I18" s="31">
        <f>_xlfn.STDEV.S('cantidad pollos muertos'!J2:J49)</f>
        <v>140.04087912494322</v>
      </c>
      <c r="J18" s="31">
        <f>_xlfn.STDEV.S('cantidad pollos muertos'!K2:K49)</f>
        <v>211.09587196351569</v>
      </c>
      <c r="K18" s="31">
        <f>_xlfn.STDEV.S('cantidad pollos muertos'!L2:L49)</f>
        <v>171.15091716883546</v>
      </c>
      <c r="L18" s="31">
        <f>_xlfn.STDEV.S('cantidad pollos muertos'!M2:M49)</f>
        <v>324.11984284433964</v>
      </c>
      <c r="M18" s="31">
        <f>_xlfn.STDEV.S('cantidad pollos muertos'!N2:N49)</f>
        <v>128.61439402211647</v>
      </c>
      <c r="N18" s="31">
        <f>_xlfn.STDEV.S('cantidad pollos muertos'!O2:O49)</f>
        <v>194.84571566746996</v>
      </c>
      <c r="O18" s="31">
        <f>_xlfn.STDEV.S('cantidad pollos muertos'!P2:P49)</f>
        <v>167.45386991862756</v>
      </c>
      <c r="P18" s="31">
        <f>_xlfn.STDEV.S('cantidad pollos muertos'!Q2:Q49)</f>
        <v>127.43710425604306</v>
      </c>
      <c r="Q18" s="31">
        <f>_xlfn.STDEV.S('cantidad pollos muertos'!R2:R49)</f>
        <v>187.64060235507111</v>
      </c>
      <c r="R18" s="31">
        <f>_xlfn.STDEV.S('cantidad pollos muertos'!S2:S49)</f>
        <v>154.07026221314541</v>
      </c>
      <c r="S18" s="31">
        <f>_xlfn.STDEV.S('cantidad pollos muertos'!T2:T49)</f>
        <v>135.29587954969926</v>
      </c>
      <c r="T18" s="31">
        <f>_xlfn.STDEV.S('cantidad pollos muertos'!U2:U49)</f>
        <v>189.92181798643105</v>
      </c>
      <c r="U18" s="31">
        <f>_xlfn.STDEV.S('cantidad pollos muertos'!V2:V49)</f>
        <v>242.38973687238246</v>
      </c>
      <c r="V18" s="31">
        <f>_xlfn.STDEV.S('cantidad pollos muertos'!W2:W49)</f>
        <v>210.47647368755537</v>
      </c>
      <c r="W18" s="31">
        <f>_xlfn.STDEV.S('cantidad pollos muertos'!X2:X49)</f>
        <v>285.76982839392963</v>
      </c>
    </row>
    <row r="19" spans="1:23" x14ac:dyDescent="0.25">
      <c r="A19" s="32" t="s">
        <v>95</v>
      </c>
      <c r="B19" s="10">
        <f>SUM('cantidad pollos muertos'!C2:C49)</f>
        <v>8959</v>
      </c>
      <c r="C19" s="10">
        <f>SUM('cantidad pollos muertos'!D2:D49)</f>
        <v>18617</v>
      </c>
      <c r="D19" s="10">
        <f>SUM('cantidad pollos muertos'!E2:E49)</f>
        <v>22750</v>
      </c>
      <c r="E19" s="10">
        <f>SUM('cantidad pollos muertos'!F2:F49)</f>
        <v>15742</v>
      </c>
      <c r="F19" s="10">
        <f>SUM('cantidad pollos muertos'!G2:G49)</f>
        <v>11640</v>
      </c>
      <c r="G19" s="10">
        <f>SUM('cantidad pollos muertos'!H2:H49)</f>
        <v>5743</v>
      </c>
      <c r="H19" s="10">
        <f>SUM('cantidad pollos muertos'!I2:I49)</f>
        <v>6563</v>
      </c>
      <c r="I19" s="10">
        <f>SUM('cantidad pollos muertos'!J2:J49)</f>
        <v>6191</v>
      </c>
      <c r="J19" s="10">
        <f>SUM('cantidad pollos muertos'!K2:K49)</f>
        <v>7070</v>
      </c>
      <c r="K19" s="10">
        <f>SUM('cantidad pollos muertos'!L2:L49)</f>
        <v>7652</v>
      </c>
      <c r="L19" s="10">
        <f>SUM('cantidad pollos muertos'!M2:M49)</f>
        <v>9153</v>
      </c>
      <c r="M19" s="10">
        <f>SUM('cantidad pollos muertos'!N2:N49)</f>
        <v>6152</v>
      </c>
      <c r="N19" s="10">
        <f>SUM('cantidad pollos muertos'!O2:O49)</f>
        <v>7902</v>
      </c>
      <c r="O19" s="10">
        <f>SUM('cantidad pollos muertos'!P2:P49)</f>
        <v>6907</v>
      </c>
      <c r="P19" s="10">
        <f>SUM('cantidad pollos muertos'!Q2:Q49)</f>
        <v>6907</v>
      </c>
      <c r="Q19" s="10">
        <f>SUM('cantidad pollos muertos'!R2:R49)</f>
        <v>7403</v>
      </c>
      <c r="R19" s="10">
        <f>SUM('cantidad pollos muertos'!S2:S49)</f>
        <v>6135</v>
      </c>
      <c r="S19" s="10">
        <f>SUM('cantidad pollos muertos'!T2:T49)</f>
        <v>6375</v>
      </c>
      <c r="T19" s="10">
        <f>SUM('cantidad pollos muertos'!U2:U49)</f>
        <v>9161</v>
      </c>
      <c r="U19" s="10">
        <f>SUM('cantidad pollos muertos'!V2:V49)</f>
        <v>9036</v>
      </c>
      <c r="V19" s="10">
        <f>SUM('cantidad pollos muertos'!W2:W49)</f>
        <v>9210</v>
      </c>
      <c r="W19" s="10">
        <f>SUM('cantidad pollos muertos'!X2:X49)</f>
        <v>10957</v>
      </c>
    </row>
    <row r="20" spans="1:23" x14ac:dyDescent="0.25">
      <c r="A20" s="32" t="s">
        <v>96</v>
      </c>
      <c r="B20" s="31">
        <f>COUNT('cantidad pollos muertos'!C2:C49)</f>
        <v>41</v>
      </c>
      <c r="C20" s="31">
        <f>COUNT('cantidad pollos muertos'!D2:D49)</f>
        <v>45</v>
      </c>
      <c r="D20" s="31">
        <f>COUNT('cantidad pollos muertos'!E2:E49)</f>
        <v>45</v>
      </c>
      <c r="E20" s="31">
        <f>COUNT('cantidad pollos muertos'!F2:F49)</f>
        <v>46</v>
      </c>
      <c r="F20" s="31">
        <f>COUNT('cantidad pollos muertos'!G2:G49)</f>
        <v>46</v>
      </c>
      <c r="G20" s="31">
        <f>COUNT('cantidad pollos muertos'!H2:H49)</f>
        <v>46</v>
      </c>
      <c r="H20" s="31">
        <f>COUNT('cantidad pollos muertos'!I2:I49)</f>
        <v>46</v>
      </c>
      <c r="I20" s="31">
        <f>COUNT('cantidad pollos muertos'!J2:J49)</f>
        <v>46</v>
      </c>
      <c r="J20" s="31">
        <f>COUNT('cantidad pollos muertos'!K2:K49)</f>
        <v>47</v>
      </c>
      <c r="K20" s="31">
        <f>COUNT('cantidad pollos muertos'!L2:L49)</f>
        <v>47</v>
      </c>
      <c r="L20" s="31">
        <f>COUNT('cantidad pollos muertos'!M2:M49)</f>
        <v>47</v>
      </c>
      <c r="M20" s="31">
        <f>COUNT('cantidad pollos muertos'!N2:N49)</f>
        <v>47</v>
      </c>
      <c r="N20" s="31">
        <f>COUNT('cantidad pollos muertos'!O2:O49)</f>
        <v>47</v>
      </c>
      <c r="O20" s="31">
        <f>COUNT('cantidad pollos muertos'!P2:P49)</f>
        <v>46</v>
      </c>
      <c r="P20" s="31">
        <f>COUNT('cantidad pollos muertos'!Q2:Q49)</f>
        <v>47</v>
      </c>
      <c r="Q20" s="31">
        <f>COUNT('cantidad pollos muertos'!R2:R49)</f>
        <v>46</v>
      </c>
      <c r="R20" s="31">
        <f>COUNT('cantidad pollos muertos'!S2:S49)</f>
        <v>47</v>
      </c>
      <c r="S20" s="31">
        <f>COUNT('cantidad pollos muertos'!T2:T49)</f>
        <v>47</v>
      </c>
      <c r="T20" s="31">
        <f>COUNT('cantidad pollos muertos'!U2:U49)</f>
        <v>47</v>
      </c>
      <c r="U20" s="31">
        <f>COUNT('cantidad pollos muertos'!V2:V49)</f>
        <v>46</v>
      </c>
      <c r="V20" s="31">
        <f>COUNT('cantidad pollos muertos'!W2:W49)</f>
        <v>47</v>
      </c>
      <c r="W20" s="31">
        <f>COUNT('cantidad pollos muertos'!X2:X49)</f>
        <v>44</v>
      </c>
    </row>
  </sheetData>
  <mergeCells count="2">
    <mergeCell ref="C1:O1"/>
    <mergeCell ref="C12:O12"/>
  </mergeCells>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4"/>
  <sheetViews>
    <sheetView workbookViewId="0">
      <pane ySplit="1" topLeftCell="A31" activePane="bottomLeft" state="frozen"/>
      <selection pane="bottomLeft" activeCell="B38" sqref="B38"/>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84</v>
      </c>
      <c r="Z1" s="4" t="s">
        <v>85</v>
      </c>
      <c r="AA1" s="4" t="s">
        <v>83</v>
      </c>
      <c r="AB1" s="23" t="s">
        <v>86</v>
      </c>
      <c r="AC1" s="24" t="s">
        <v>87</v>
      </c>
      <c r="AD1" s="30" t="s">
        <v>88</v>
      </c>
    </row>
    <row r="2" spans="1:30" x14ac:dyDescent="0.25">
      <c r="A2" s="7">
        <v>1</v>
      </c>
      <c r="B2" s="7" t="s">
        <v>30</v>
      </c>
      <c r="C2" s="7">
        <f>IFERROR('cantidad pollos muertos'!C2/'cantidad inicial pollos'!C2,"")</f>
        <v>3.924646781789639E-2</v>
      </c>
      <c r="D2" s="7">
        <f>IFERROR('cantidad pollos muertos'!D2/'cantidad inicial pollos'!D2,"")</f>
        <v>4.7485051002462191E-2</v>
      </c>
      <c r="E2" s="7">
        <f>IFERROR('cantidad pollos muertos'!E2/'cantidad inicial pollos'!E2,"")</f>
        <v>6.4075630252100835E-2</v>
      </c>
      <c r="F2" s="7">
        <f>IFERROR('cantidad pollos muertos'!F2/'cantidad inicial pollos'!F2,"")</f>
        <v>0.18627450980392157</v>
      </c>
      <c r="G2" s="7">
        <f>IFERROR('cantidad pollos muertos'!G2/'cantidad inicial pollos'!G2,"")</f>
        <v>7.5630252100840331E-2</v>
      </c>
      <c r="H2" s="7">
        <f>IFERROR('cantidad pollos muertos'!H2/'cantidad inicial pollos'!H2,"")</f>
        <v>2.1568627450980392E-2</v>
      </c>
      <c r="I2" s="7">
        <f>IFERROR('cantidad pollos muertos'!I2/'cantidad inicial pollos'!I2,"")</f>
        <v>2.356020942408377E-2</v>
      </c>
      <c r="J2" s="7">
        <f>IFERROR('cantidad pollos muertos'!J2/'cantidad inicial pollos'!J2,"")</f>
        <v>4.5025417574437183E-2</v>
      </c>
      <c r="K2" s="7">
        <f>IFERROR('cantidad pollos muertos'!K2/'cantidad inicial pollos'!K2,"")</f>
        <v>2.2222222222222223E-2</v>
      </c>
      <c r="L2" s="7">
        <f>IFERROR('cantidad pollos muertos'!L2/'cantidad inicial pollos'!L2,"")</f>
        <v>2.4844720496894408E-2</v>
      </c>
      <c r="M2" s="7">
        <f>IFERROR('cantidad pollos muertos'!M2/'cantidad inicial pollos'!M2,"")</f>
        <v>4.8656499636891795E-2</v>
      </c>
      <c r="N2" s="7">
        <f>IFERROR('cantidad pollos muertos'!N2/'cantidad inicial pollos'!N2,"")</f>
        <v>4.357298474945534E-2</v>
      </c>
      <c r="O2" s="7">
        <f>IFERROR('cantidad pollos muertos'!O2/'cantidad inicial pollos'!O2,"")</f>
        <v>1.9257703081232494E-2</v>
      </c>
      <c r="P2" s="7">
        <f>IFERROR('cantidad pollos muertos'!P2/'cantidad inicial pollos'!P2,"")</f>
        <v>4.0616246498599441E-2</v>
      </c>
      <c r="Q2" s="7">
        <f>IFERROR('cantidad pollos muertos'!Q2/'cantidad inicial pollos'!Q2,"")</f>
        <v>5.707282913165266E-2</v>
      </c>
      <c r="R2" s="7">
        <f>IFERROR('cantidad pollos muertos'!R2/'cantidad inicial pollos'!R2,"")</f>
        <v>1.3435003631082063E-2</v>
      </c>
      <c r="S2" s="7">
        <f>IFERROR('cantidad pollos muertos'!S2/'cantidad inicial pollos'!S2,"")</f>
        <v>3.4132171387073348E-2</v>
      </c>
      <c r="T2" s="7">
        <f>IFERROR('cantidad pollos muertos'!T2/'cantidad inicial pollos'!T2,"")</f>
        <v>1.4887436456063908E-2</v>
      </c>
      <c r="U2" s="7">
        <f>IFERROR('cantidad pollos muertos'!U2/'cantidad inicial pollos'!U2,"")</f>
        <v>4.2016806722689079E-2</v>
      </c>
      <c r="V2" s="7">
        <f>IFERROR('cantidad pollos muertos'!V2/'cantidad inicial pollos'!V2,"")</f>
        <v>4.5168067226890755E-2</v>
      </c>
      <c r="W2" s="7">
        <f>IFERROR('cantidad pollos muertos'!W2/'cantidad inicial pollos'!W2,"")</f>
        <v>5.0420168067226892E-2</v>
      </c>
      <c r="X2" s="7">
        <f>IFERROR('cantidad pollos muertos'!X2/'cantidad inicial pollos'!X2,"")</f>
        <v>3.0112044817927171E-2</v>
      </c>
      <c r="Y2" s="7">
        <f t="shared" ref="Y2:Y49" si="0">COUNTIF(C2:X2,"&gt;0,05")</f>
        <v>5</v>
      </c>
      <c r="Z2" s="7">
        <f t="shared" ref="Z2:Z49" si="1">COUNT(C2:X2)</f>
        <v>22</v>
      </c>
      <c r="AA2" s="7">
        <f>IFERROR(1-_xlfn.BINOM.DIST(Z2/2,Z2,AD2,TRUE),"")</f>
        <v>2.8709869463909854E-3</v>
      </c>
      <c r="AB2">
        <f>AVERAGE(C2:X2)</f>
        <v>4.4967321343301107E-2</v>
      </c>
      <c r="AC2">
        <f>Y2/Z2</f>
        <v>0.22727272727272727</v>
      </c>
      <c r="AD2">
        <f>(Y2+1)/(Z2+2)</f>
        <v>0.25</v>
      </c>
    </row>
    <row r="3" spans="1:30" x14ac:dyDescent="0.25">
      <c r="A3" s="7">
        <v>2</v>
      </c>
      <c r="B3" s="7" t="s">
        <v>5</v>
      </c>
      <c r="C3" s="7">
        <f>IFERROR('cantidad pollos muertos'!C3/'cantidad inicial pollos'!C3,"")</f>
        <v>7.3081924577373211E-2</v>
      </c>
      <c r="D3" s="7">
        <f>IFERROR('cantidad pollos muertos'!D3/'cantidad inicial pollos'!D3,"")</f>
        <v>0.30686274509803924</v>
      </c>
      <c r="E3" s="7">
        <f>IFERROR('cantidad pollos muertos'!E3/'cantidad inicial pollos'!E3,"")</f>
        <v>0.35947712418300654</v>
      </c>
      <c r="F3" s="7">
        <f>IFERROR('cantidad pollos muertos'!F3/'cantidad inicial pollos'!F3,"")</f>
        <v>0.11742919389978214</v>
      </c>
      <c r="G3" s="7">
        <f>IFERROR('cantidad pollos muertos'!G3/'cantidad inicial pollos'!G3,"")</f>
        <v>5.7364341085271317E-2</v>
      </c>
      <c r="H3" s="7">
        <f>IFERROR('cantidad pollos muertos'!H3/'cantidad inicial pollos'!H3,"")</f>
        <v>4.971988795518207E-2</v>
      </c>
      <c r="I3" s="7">
        <f>IFERROR('cantidad pollos muertos'!I3/'cantidad inicial pollos'!I3,"")</f>
        <v>4.63519313304721E-2</v>
      </c>
      <c r="J3" s="7">
        <f>IFERROR('cantidad pollos muertos'!J3/'cantidad inicial pollos'!J3,"")</f>
        <v>1.2801575578532743E-2</v>
      </c>
      <c r="K3" s="7">
        <f>IFERROR('cantidad pollos muertos'!K3/'cantidad inicial pollos'!K3,"")</f>
        <v>5.0005447216472383E-2</v>
      </c>
      <c r="L3" s="7">
        <f>IFERROR('cantidad pollos muertos'!L3/'cantidad inicial pollos'!L3,"")</f>
        <v>2.932515337423313E-2</v>
      </c>
      <c r="M3" s="7">
        <f>IFERROR('cantidad pollos muertos'!M3/'cantidad inicial pollos'!M3,"")</f>
        <v>3.1495098039215685E-2</v>
      </c>
      <c r="N3" s="7">
        <f>IFERROR('cantidad pollos muertos'!N3/'cantidad inicial pollos'!N3,"")</f>
        <v>4.1421568627450979E-2</v>
      </c>
      <c r="O3" s="7">
        <f>IFERROR('cantidad pollos muertos'!O3/'cantidad inicial pollos'!O3,"")</f>
        <v>2.9988465974625143E-2</v>
      </c>
      <c r="P3" s="7">
        <f>IFERROR('cantidad pollos muertos'!P3/'cantidad inicial pollos'!P3,"")</f>
        <v>3.2352941176470591E-2</v>
      </c>
      <c r="Q3" s="7">
        <f>IFERROR('cantidad pollos muertos'!Q3/'cantidad inicial pollos'!Q3,"")</f>
        <v>3.5185185185185187E-2</v>
      </c>
      <c r="R3" s="7">
        <f>IFERROR('cantidad pollos muertos'!R3/'cantidad inicial pollos'!R3,"")</f>
        <v>2.3965141612200435E-2</v>
      </c>
      <c r="S3" s="7">
        <f>IFERROR('cantidad pollos muertos'!S3/'cantidad inicial pollos'!S3,"")</f>
        <v>3.9542483660130717E-2</v>
      </c>
      <c r="T3" s="7">
        <f>IFERROR('cantidad pollos muertos'!T3/'cantidad inicial pollos'!T3,"")</f>
        <v>2.1677559912854031E-2</v>
      </c>
      <c r="U3" s="7">
        <f>IFERROR('cantidad pollos muertos'!U3/'cantidad inicial pollos'!U3,"")</f>
        <v>3.7581699346405227E-2</v>
      </c>
      <c r="V3" s="7">
        <f>IFERROR('cantidad pollos muertos'!V3/'cantidad inicial pollos'!V3,"")</f>
        <v>3.5947712418300651E-2</v>
      </c>
      <c r="W3" s="7">
        <f>IFERROR('cantidad pollos muertos'!W3/'cantidad inicial pollos'!W3,"")</f>
        <v>5.5555555555555552E-2</v>
      </c>
      <c r="X3" s="7" t="str">
        <f>IFERROR('cantidad pollos muertos'!X3/'cantidad inicial pollos'!X3,"")</f>
        <v/>
      </c>
      <c r="Y3" s="7">
        <f t="shared" si="0"/>
        <v>7</v>
      </c>
      <c r="Z3" s="7">
        <f t="shared" si="1"/>
        <v>21</v>
      </c>
      <c r="AA3" s="28">
        <f t="shared" ref="AA3:AA49" si="2">IFERROR(1-_xlfn.BINOM.DIST(Z3/2,Z3,AD3,TRUE),"")</f>
        <v>7.4093854293142192E-2</v>
      </c>
      <c r="AB3">
        <f t="shared" ref="AB3:AB48" si="3">AVERAGE(C3:X3)</f>
        <v>7.0815844562226643E-2</v>
      </c>
      <c r="AC3">
        <f t="shared" ref="AC3:AC49" si="4">Y3/Z3</f>
        <v>0.33333333333333331</v>
      </c>
      <c r="AD3">
        <f t="shared" ref="AD3:AD49" si="5">(Y3+1)/(Z3+2)</f>
        <v>0.34782608695652173</v>
      </c>
    </row>
    <row r="4" spans="1:30" x14ac:dyDescent="0.25">
      <c r="A4" s="7">
        <v>3</v>
      </c>
      <c r="B4" s="7" t="s">
        <v>70</v>
      </c>
      <c r="C4" s="7" t="str">
        <f>IFERROR('cantidad pollos muertos'!C4/'cantidad inicial pollos'!C4,"")</f>
        <v/>
      </c>
      <c r="D4" s="7" t="str">
        <f>IFERROR('cantidad pollos muertos'!D4/'cantidad inicial pollos'!D4,"")</f>
        <v/>
      </c>
      <c r="E4" s="7" t="str">
        <f>IFERROR('cantidad pollos muertos'!E4/'cantidad inicial pollos'!E4,"")</f>
        <v/>
      </c>
      <c r="F4" s="7" t="str">
        <f>IFERROR('cantidad pollos muertos'!F4/'cantidad inicial pollos'!F4,"")</f>
        <v/>
      </c>
      <c r="G4" s="7" t="str">
        <f>IFERROR('cantidad pollos muertos'!G4/'cantidad inicial pollos'!G4,"")</f>
        <v/>
      </c>
      <c r="H4" s="7" t="str">
        <f>IFERROR('cantidad pollos muertos'!H4/'cantidad inicial pollos'!H4,"")</f>
        <v/>
      </c>
      <c r="I4" s="7" t="str">
        <f>IFERROR('cantidad pollos muertos'!I4/'cantidad inicial pollos'!I4,"")</f>
        <v/>
      </c>
      <c r="J4" s="7" t="str">
        <f>IFERROR('cantidad pollos muertos'!J4/'cantidad inicial pollos'!J4,"")</f>
        <v/>
      </c>
      <c r="K4" s="7" t="str">
        <f>IFERROR('cantidad pollos muertos'!K4/'cantidad inicial pollos'!K4,"")</f>
        <v/>
      </c>
      <c r="L4" s="7" t="str">
        <f>IFERROR('cantidad pollos muertos'!L4/'cantidad inicial pollos'!L4,"")</f>
        <v/>
      </c>
      <c r="M4" s="7">
        <f>IFERROR('cantidad pollos muertos'!M4/'cantidad inicial pollos'!M4,"")</f>
        <v>0.17335115864527628</v>
      </c>
      <c r="N4" s="7">
        <f>IFERROR('cantidad pollos muertos'!N4/'cantidad inicial pollos'!N4,"")</f>
        <v>3.7433155080213901E-2</v>
      </c>
      <c r="O4" s="7">
        <f>IFERROR('cantidad pollos muertos'!O4/'cantidad inicial pollos'!O4,"")</f>
        <v>1.9257703081232494E-2</v>
      </c>
      <c r="P4" s="7">
        <f>IFERROR('cantidad pollos muertos'!P4/'cantidad inicial pollos'!P4,"")</f>
        <v>3.3264033264033266E-2</v>
      </c>
      <c r="Q4" s="7">
        <f>IFERROR('cantidad pollos muertos'!Q4/'cantidad inicial pollos'!Q4,"")</f>
        <v>2.3109243697478993E-2</v>
      </c>
      <c r="R4" s="7">
        <f>IFERROR('cantidad pollos muertos'!R4/'cantidad inicial pollos'!R4,"")</f>
        <v>1.5837104072398189E-2</v>
      </c>
      <c r="S4" s="7">
        <f>IFERROR('cantidad pollos muertos'!S4/'cantidad inicial pollos'!S4,"")</f>
        <v>2.2624434389140271E-2</v>
      </c>
      <c r="T4" s="7">
        <f>IFERROR('cantidad pollos muertos'!T4/'cantidad inicial pollos'!T4,"")</f>
        <v>3.0501089324618737E-2</v>
      </c>
      <c r="U4" s="7">
        <f>IFERROR('cantidad pollos muertos'!U4/'cantidad inicial pollos'!U4,"")</f>
        <v>2.9061624649859945E-2</v>
      </c>
      <c r="V4" s="7">
        <f>IFERROR('cantidad pollos muertos'!V4/'cantidad inicial pollos'!V4,"")</f>
        <v>5.1120448179271707E-2</v>
      </c>
      <c r="W4" s="7">
        <f>IFERROR('cantidad pollos muertos'!W4/'cantidad inicial pollos'!W4,"")</f>
        <v>3.9215686274509803E-2</v>
      </c>
      <c r="X4" s="7">
        <f>IFERROR('cantidad pollos muertos'!X4/'cantidad inicial pollos'!X4,"")</f>
        <v>5.812324929971989E-2</v>
      </c>
      <c r="Y4" s="7">
        <f t="shared" si="0"/>
        <v>3</v>
      </c>
      <c r="Z4" s="7">
        <f t="shared" si="1"/>
        <v>12</v>
      </c>
      <c r="AA4" s="28">
        <f t="shared" si="2"/>
        <v>2.9758545575894191E-2</v>
      </c>
      <c r="AB4">
        <f t="shared" si="3"/>
        <v>4.4408244163146121E-2</v>
      </c>
      <c r="AC4">
        <f t="shared" si="4"/>
        <v>0.25</v>
      </c>
      <c r="AD4">
        <f t="shared" si="5"/>
        <v>0.2857142857142857</v>
      </c>
    </row>
    <row r="5" spans="1:30" x14ac:dyDescent="0.25">
      <c r="A5" s="7">
        <v>4</v>
      </c>
      <c r="B5" s="7" t="s">
        <v>16</v>
      </c>
      <c r="C5" s="7">
        <f>IFERROR('cantidad pollos muertos'!C5/'cantidad inicial pollos'!C5,"")</f>
        <v>5.1147540983606556E-2</v>
      </c>
      <c r="D5" s="7">
        <f>IFERROR('cantidad pollos muertos'!D5/'cantidad inicial pollos'!D5,"")</f>
        <v>6.4705882352941183E-2</v>
      </c>
      <c r="E5" s="7">
        <f>IFERROR('cantidad pollos muertos'!E5/'cantidad inicial pollos'!E5,"")</f>
        <v>6.5765212046711735E-2</v>
      </c>
      <c r="F5" s="7">
        <f>IFERROR('cantidad pollos muertos'!F5/'cantidad inicial pollos'!F5,"")</f>
        <v>5.3341508277130592E-2</v>
      </c>
      <c r="G5" s="7">
        <f>IFERROR('cantidad pollos muertos'!G5/'cantidad inicial pollos'!G5,"")</f>
        <v>5.0857843137254902E-2</v>
      </c>
      <c r="H5" s="7">
        <f>IFERROR('cantidad pollos muertos'!H5/'cantidad inicial pollos'!H5,"")</f>
        <v>3.125E-2</v>
      </c>
      <c r="I5" s="7">
        <f>IFERROR('cantidad pollos muertos'!I5/'cantidad inicial pollos'!I5,"")</f>
        <v>1.9006744328632742E-2</v>
      </c>
      <c r="J5" s="7">
        <f>IFERROR('cantidad pollos muertos'!J5/'cantidad inicial pollos'!J5,"")</f>
        <v>5.1014136447449294E-2</v>
      </c>
      <c r="K5" s="7">
        <f>IFERROR('cantidad pollos muertos'!K5/'cantidad inicial pollos'!K5,"")</f>
        <v>4.4117647058823532E-2</v>
      </c>
      <c r="L5" s="7">
        <f>IFERROR('cantidad pollos muertos'!L5/'cantidad inicial pollos'!L5,"")</f>
        <v>3.6240786240786242E-2</v>
      </c>
      <c r="M5" s="7">
        <f>IFERROR('cantidad pollos muertos'!M5/'cantidad inicial pollos'!M5,"")</f>
        <v>2.595797280593325E-2</v>
      </c>
      <c r="N5" s="7">
        <f>IFERROR('cantidad pollos muertos'!N5/'cantidad inicial pollos'!N5,"")</f>
        <v>3.5517452541334968E-2</v>
      </c>
      <c r="O5" s="7">
        <f>IFERROR('cantidad pollos muertos'!O5/'cantidad inicial pollos'!O5,"")</f>
        <v>3.6764705882352942E-2</v>
      </c>
      <c r="P5" s="7">
        <f>IFERROR('cantidad pollos muertos'!P5/'cantidad inicial pollos'!P5,"")</f>
        <v>2.5735294117647058E-2</v>
      </c>
      <c r="Q5" s="7">
        <f>IFERROR('cantidad pollos muertos'!Q5/'cantidad inicial pollos'!Q5,"")</f>
        <v>6.8627450980392163E-2</v>
      </c>
      <c r="R5" s="7">
        <f>IFERROR('cantidad pollos muertos'!R5/'cantidad inicial pollos'!R5,"")</f>
        <v>1.7769607843137254E-2</v>
      </c>
      <c r="S5" s="7">
        <f>IFERROR('cantidad pollos muertos'!S5/'cantidad inicial pollos'!S5,"")</f>
        <v>3.7990196078431369E-2</v>
      </c>
      <c r="T5" s="7">
        <f>IFERROR('cantidad pollos muertos'!T5/'cantidad inicial pollos'!T5,"")</f>
        <v>2.4509803921568627E-2</v>
      </c>
      <c r="U5" s="7">
        <f>IFERROR('cantidad pollos muertos'!U5/'cantidad inicial pollos'!U5,"")</f>
        <v>8.5784313725490197E-2</v>
      </c>
      <c r="V5" s="7">
        <f>IFERROR('cantidad pollos muertos'!V5/'cantidad inicial pollos'!V5,"")</f>
        <v>3.4313725490196081E-2</v>
      </c>
      <c r="W5" s="7">
        <f>IFERROR('cantidad pollos muertos'!W5/'cantidad inicial pollos'!W5,"")</f>
        <v>9.9264705882352935E-2</v>
      </c>
      <c r="X5" s="7">
        <f>IFERROR('cantidad pollos muertos'!X5/'cantidad inicial pollos'!X5,"")</f>
        <v>3.4313725490196081E-2</v>
      </c>
      <c r="Y5" s="7">
        <f t="shared" si="0"/>
        <v>9</v>
      </c>
      <c r="Z5" s="7">
        <f t="shared" si="1"/>
        <v>22</v>
      </c>
      <c r="AA5" s="28">
        <f t="shared" si="2"/>
        <v>0.15648750319561799</v>
      </c>
      <c r="AB5">
        <f t="shared" si="3"/>
        <v>4.5181647983289532E-2</v>
      </c>
      <c r="AC5">
        <f t="shared" si="4"/>
        <v>0.40909090909090912</v>
      </c>
      <c r="AD5">
        <f t="shared" si="5"/>
        <v>0.41666666666666669</v>
      </c>
    </row>
    <row r="6" spans="1:30" x14ac:dyDescent="0.25">
      <c r="A6" s="7">
        <v>5</v>
      </c>
      <c r="B6" s="7" t="s">
        <v>25</v>
      </c>
      <c r="C6" s="7">
        <f>IFERROR('cantidad pollos muertos'!C6/'cantidad inicial pollos'!C6,"")</f>
        <v>2.1870286576168928E-2</v>
      </c>
      <c r="D6" s="7">
        <f>IFERROR('cantidad pollos muertos'!D6/'cantidad inicial pollos'!D6,"")</f>
        <v>3.2597266035751839E-2</v>
      </c>
      <c r="E6" s="7">
        <f>IFERROR('cantidad pollos muertos'!E6/'cantidad inicial pollos'!E6,"")</f>
        <v>5.4621848739495799E-2</v>
      </c>
      <c r="F6" s="7">
        <f>IFERROR('cantidad pollos muertos'!F6/'cantidad inicial pollos'!F6,"")</f>
        <v>4.8669467787114847E-2</v>
      </c>
      <c r="G6" s="7">
        <f>IFERROR('cantidad pollos muertos'!G6/'cantidad inicial pollos'!G6,"")</f>
        <v>5.7598039215686271E-2</v>
      </c>
      <c r="H6" s="7">
        <f>IFERROR('cantidad pollos muertos'!H6/'cantidad inicial pollos'!H6,"")</f>
        <v>1.6812609457092821E-2</v>
      </c>
      <c r="I6" s="7">
        <f>IFERROR('cantidad pollos muertos'!I6/'cantidad inicial pollos'!I6,"")</f>
        <v>3.1512605042016806E-2</v>
      </c>
      <c r="J6" s="7">
        <f>IFERROR('cantidad pollos muertos'!J6/'cantidad inicial pollos'!J6,"")</f>
        <v>1.9957983193277309E-2</v>
      </c>
      <c r="K6" s="7">
        <f>IFERROR('cantidad pollos muertos'!K6/'cantidad inicial pollos'!K6,"")</f>
        <v>1.365546218487395E-2</v>
      </c>
      <c r="L6" s="7">
        <f>IFERROR('cantidad pollos muertos'!L6/'cantidad inicial pollos'!L6,"")</f>
        <v>5.514705882352941E-2</v>
      </c>
      <c r="M6" s="7">
        <f>IFERROR('cantidad pollos muertos'!M6/'cantidad inicial pollos'!M6,"")</f>
        <v>1.7857142857142856E-2</v>
      </c>
      <c r="N6" s="7">
        <f>IFERROR('cantidad pollos muertos'!N6/'cantidad inicial pollos'!N6,"")</f>
        <v>2.3109243697478993E-2</v>
      </c>
      <c r="O6" s="7">
        <f>IFERROR('cantidad pollos muertos'!O6/'cantidad inicial pollos'!O6,"")</f>
        <v>4.4117647058823532E-2</v>
      </c>
      <c r="P6" s="7">
        <f>IFERROR('cantidad pollos muertos'!P6/'cantidad inicial pollos'!P6,"")</f>
        <v>1.9607843137254902E-2</v>
      </c>
      <c r="Q6" s="7">
        <f>IFERROR('cantidad pollos muertos'!Q6/'cantidad inicial pollos'!Q6,"")</f>
        <v>1.5406162464985995E-2</v>
      </c>
      <c r="R6" s="7">
        <f>IFERROR('cantidad pollos muertos'!R6/'cantidad inicial pollos'!R6,"")</f>
        <v>2.3109243697478993E-2</v>
      </c>
      <c r="S6" s="7">
        <f>IFERROR('cantidad pollos muertos'!S6/'cantidad inicial pollos'!S6,"")</f>
        <v>2.661064425770308E-2</v>
      </c>
      <c r="T6" s="7">
        <f>IFERROR('cantidad pollos muertos'!T6/'cantidad inicial pollos'!T6,"")</f>
        <v>2.661064425770308E-2</v>
      </c>
      <c r="U6" s="7">
        <f>IFERROR('cantidad pollos muertos'!U6/'cantidad inicial pollos'!U6,"")</f>
        <v>3.3613445378151259E-2</v>
      </c>
      <c r="V6" s="7">
        <f>IFERROR('cantidad pollos muertos'!V6/'cantidad inicial pollos'!V6,"")</f>
        <v>2.661064425770308E-2</v>
      </c>
      <c r="W6" s="7">
        <f>IFERROR('cantidad pollos muertos'!W6/'cantidad inicial pollos'!W6,"")</f>
        <v>1.4355742296918767E-2</v>
      </c>
      <c r="X6" s="7">
        <f>IFERROR('cantidad pollos muertos'!X6/'cantidad inicial pollos'!X6,"")</f>
        <v>4.820261437908497E-2</v>
      </c>
      <c r="Y6" s="7">
        <f t="shared" si="0"/>
        <v>3</v>
      </c>
      <c r="Z6" s="7">
        <f t="shared" si="1"/>
        <v>22</v>
      </c>
      <c r="AA6" s="28">
        <f t="shared" si="2"/>
        <v>5.6418602425445386E-5</v>
      </c>
      <c r="AB6">
        <f t="shared" si="3"/>
        <v>3.0529711127065338E-2</v>
      </c>
      <c r="AC6">
        <f t="shared" si="4"/>
        <v>0.13636363636363635</v>
      </c>
      <c r="AD6">
        <f t="shared" si="5"/>
        <v>0.16666666666666666</v>
      </c>
    </row>
    <row r="7" spans="1:30" x14ac:dyDescent="0.25">
      <c r="A7" s="7">
        <v>6</v>
      </c>
      <c r="B7" s="7" t="s">
        <v>12</v>
      </c>
      <c r="C7" s="7">
        <f>IFERROR('cantidad pollos muertos'!C7/'cantidad inicial pollos'!C7,"")</f>
        <v>0.15032679738562091</v>
      </c>
      <c r="D7" s="7">
        <f>IFERROR('cantidad pollos muertos'!D7/'cantidad inicial pollos'!D7,"")</f>
        <v>4.578904333605887E-2</v>
      </c>
      <c r="E7" s="7">
        <f>IFERROR('cantidad pollos muertos'!E7/'cantidad inicial pollos'!E7,"")</f>
        <v>6.7873303167420809E-2</v>
      </c>
      <c r="F7" s="7">
        <f>IFERROR('cantidad pollos muertos'!F7/'cantidad inicial pollos'!F7,"")</f>
        <v>9.451219512195122E-2</v>
      </c>
      <c r="G7" s="7">
        <f>IFERROR('cantidad pollos muertos'!G7/'cantidad inicial pollos'!G7,"")</f>
        <v>5.9689288634505316E-2</v>
      </c>
      <c r="H7" s="7">
        <f>IFERROR('cantidad pollos muertos'!H7/'cantidad inicial pollos'!H7,"")</f>
        <v>2.7629233511586453E-2</v>
      </c>
      <c r="I7" s="7">
        <f>IFERROR('cantidad pollos muertos'!I7/'cantidad inicial pollos'!I7,"")</f>
        <v>2.7629233511586453E-2</v>
      </c>
      <c r="J7" s="7">
        <f>IFERROR('cantidad pollos muertos'!J7/'cantidad inicial pollos'!J7,"")</f>
        <v>3.2786885245901641E-2</v>
      </c>
      <c r="K7" s="7">
        <f>IFERROR('cantidad pollos muertos'!K7/'cantidad inicial pollos'!K7,"")</f>
        <v>9.3137254901960786E-2</v>
      </c>
      <c r="L7" s="7">
        <f>IFERROR('cantidad pollos muertos'!L7/'cantidad inicial pollos'!L7,"")</f>
        <v>3.6764705882352942E-2</v>
      </c>
      <c r="M7" s="7">
        <f>IFERROR('cantidad pollos muertos'!M7/'cantidad inicial pollos'!M7,"")</f>
        <v>3.5188216039279872E-2</v>
      </c>
      <c r="N7" s="7">
        <f>IFERROR('cantidad pollos muertos'!N7/'cantidad inicial pollos'!N7,"")</f>
        <v>6.535947712418301E-2</v>
      </c>
      <c r="O7" s="7">
        <f>IFERROR('cantidad pollos muertos'!O7/'cantidad inicial pollos'!O7,"")</f>
        <v>3.6764705882352942E-2</v>
      </c>
      <c r="P7" s="7">
        <f>IFERROR('cantidad pollos muertos'!P7/'cantidad inicial pollos'!P7,"")</f>
        <v>3.349673202614379E-2</v>
      </c>
      <c r="Q7" s="7">
        <f>IFERROR('cantidad pollos muertos'!Q7/'cantidad inicial pollos'!Q7,"")</f>
        <v>3.2679738562091505E-2</v>
      </c>
      <c r="R7" s="7">
        <f>IFERROR('cantidad pollos muertos'!R7/'cantidad inicial pollos'!R7,"")</f>
        <v>4.0032679738562088E-2</v>
      </c>
      <c r="S7" s="7">
        <f>IFERROR('cantidad pollos muertos'!S7/'cantidad inicial pollos'!S7,"")</f>
        <v>1.5522875816993464E-2</v>
      </c>
      <c r="T7" s="7">
        <f>IFERROR('cantidad pollos muertos'!T7/'cantidad inicial pollos'!T7,"")</f>
        <v>4.7385620915032678E-2</v>
      </c>
      <c r="U7" s="7">
        <f>IFERROR('cantidad pollos muertos'!U7/'cantidad inicial pollos'!U7,"")</f>
        <v>8.4967320261437912E-2</v>
      </c>
      <c r="V7" s="7">
        <f>IFERROR('cantidad pollos muertos'!V7/'cantidad inicial pollos'!V7,"")</f>
        <v>8.0065359477124176E-2</v>
      </c>
      <c r="W7" s="7">
        <f>IFERROR('cantidad pollos muertos'!W7/'cantidad inicial pollos'!W7,"")</f>
        <v>9.2320261437908502E-2</v>
      </c>
      <c r="X7" s="7">
        <f>IFERROR('cantidad pollos muertos'!X7/'cantidad inicial pollos'!X7,"")</f>
        <v>3.5947712418300651E-2</v>
      </c>
      <c r="Y7" s="7">
        <f t="shared" si="0"/>
        <v>9</v>
      </c>
      <c r="Z7" s="7">
        <f t="shared" si="1"/>
        <v>22</v>
      </c>
      <c r="AA7" s="28">
        <f t="shared" si="2"/>
        <v>0.15648750319561799</v>
      </c>
      <c r="AB7">
        <f t="shared" si="3"/>
        <v>5.6175847290834358E-2</v>
      </c>
      <c r="AC7">
        <f t="shared" si="4"/>
        <v>0.40909090909090912</v>
      </c>
      <c r="AD7">
        <f t="shared" si="5"/>
        <v>0.41666666666666669</v>
      </c>
    </row>
    <row r="8" spans="1:30" x14ac:dyDescent="0.25">
      <c r="A8" s="7">
        <v>7</v>
      </c>
      <c r="B8" s="7" t="s">
        <v>15</v>
      </c>
      <c r="C8" s="7">
        <f>IFERROR('cantidad pollos muertos'!C8/'cantidad inicial pollos'!C8,"")</f>
        <v>4.46785325099891E-2</v>
      </c>
      <c r="D8" s="7">
        <f>IFERROR('cantidad pollos muertos'!D8/'cantidad inicial pollos'!D8,"")</f>
        <v>4.3968023255813955E-2</v>
      </c>
      <c r="E8" s="7">
        <f>IFERROR('cantidad pollos muertos'!E8/'cantidad inicial pollos'!E8,"")</f>
        <v>3.5026269702276708E-2</v>
      </c>
      <c r="F8" s="7">
        <f>IFERROR('cantidad pollos muertos'!F8/'cantidad inicial pollos'!F8,"")</f>
        <v>4.6283309957924262E-2</v>
      </c>
      <c r="G8" s="7">
        <f>IFERROR('cantidad pollos muertos'!G8/'cantidad inicial pollos'!G8,"")</f>
        <v>3.3868092691622102E-2</v>
      </c>
      <c r="H8" s="7">
        <f>IFERROR('cantidad pollos muertos'!H8/'cantidad inicial pollos'!H8,"")</f>
        <v>3.0112044817927171E-2</v>
      </c>
      <c r="I8" s="7">
        <f>IFERROR('cantidad pollos muertos'!I8/'cantidad inicial pollos'!I8,"")</f>
        <v>1.9957983193277309E-2</v>
      </c>
      <c r="J8" s="7">
        <f>IFERROR('cantidad pollos muertos'!J8/'cantidad inicial pollos'!J8,"")</f>
        <v>2.5454545454545455E-2</v>
      </c>
      <c r="K8" s="7">
        <f>IFERROR('cantidad pollos muertos'!K8/'cantidad inicial pollos'!K8,"")</f>
        <v>1.444043321299639E-2</v>
      </c>
      <c r="L8" s="7">
        <f>IFERROR('cantidad pollos muertos'!L8/'cantidad inicial pollos'!L8,"")</f>
        <v>3.9941902687000728E-2</v>
      </c>
      <c r="M8" s="7">
        <f>IFERROR('cantidad pollos muertos'!M8/'cantidad inicial pollos'!M8,"")</f>
        <v>3.0148928441699963E-2</v>
      </c>
      <c r="N8" s="7">
        <f>IFERROR('cantidad pollos muertos'!N8/'cantidad inicial pollos'!N8,"")</f>
        <v>2.6870007262164125E-2</v>
      </c>
      <c r="O8" s="7">
        <f>IFERROR('cantidad pollos muertos'!O8/'cantidad inicial pollos'!O8,"")</f>
        <v>3.776325344952796E-2</v>
      </c>
      <c r="P8" s="7">
        <f>IFERROR('cantidad pollos muertos'!P8/'cantidad inicial pollos'!P8,"")</f>
        <v>3.8515406162464988E-2</v>
      </c>
      <c r="Q8" s="7">
        <f>IFERROR('cantidad pollos muertos'!Q8/'cantidad inicial pollos'!Q8,"")</f>
        <v>4.4117647058823532E-2</v>
      </c>
      <c r="R8" s="7">
        <f>IFERROR('cantidad pollos muertos'!R8/'cantidad inicial pollos'!R8,"")</f>
        <v>0.3172268907563025</v>
      </c>
      <c r="S8" s="7">
        <f>IFERROR('cantidad pollos muertos'!S8/'cantidad inicial pollos'!S8,"")</f>
        <v>2.8361344537815126E-2</v>
      </c>
      <c r="T8" s="7">
        <f>IFERROR('cantidad pollos muertos'!T8/'cantidad inicial pollos'!T8,"")</f>
        <v>3.0112044817927171E-2</v>
      </c>
      <c r="U8" s="7">
        <f>IFERROR('cantidad pollos muertos'!U8/'cantidad inicial pollos'!U8,"")</f>
        <v>6.1624649859943981E-2</v>
      </c>
      <c r="V8" s="7">
        <f>IFERROR('cantidad pollos muertos'!V8/'cantidad inicial pollos'!V8,"")</f>
        <v>2.1358543417366947E-2</v>
      </c>
      <c r="W8" s="7">
        <f>IFERROR('cantidad pollos muertos'!W8/'cantidad inicial pollos'!W8,"")</f>
        <v>3.081232492997199E-2</v>
      </c>
      <c r="X8" s="7">
        <f>IFERROR('cantidad pollos muertos'!X8/'cantidad inicial pollos'!X8,"")</f>
        <v>4.7619047619047616E-2</v>
      </c>
      <c r="Y8" s="7">
        <f t="shared" si="0"/>
        <v>2</v>
      </c>
      <c r="Z8" s="7">
        <f t="shared" si="1"/>
        <v>22</v>
      </c>
      <c r="AA8" s="28">
        <f t="shared" si="2"/>
        <v>2.7745720303506971E-6</v>
      </c>
      <c r="AB8">
        <f t="shared" si="3"/>
        <v>4.7648237536201316E-2</v>
      </c>
      <c r="AC8">
        <f t="shared" si="4"/>
        <v>9.0909090909090912E-2</v>
      </c>
      <c r="AD8">
        <f t="shared" si="5"/>
        <v>0.125</v>
      </c>
    </row>
    <row r="9" spans="1:30" x14ac:dyDescent="0.25">
      <c r="A9" s="7">
        <v>8</v>
      </c>
      <c r="B9" s="7" t="s">
        <v>9</v>
      </c>
      <c r="C9" s="7">
        <f>IFERROR('cantidad pollos muertos'!C9/'cantidad inicial pollos'!C9,"")</f>
        <v>4.7969187675070031E-2</v>
      </c>
      <c r="D9" s="7">
        <f>IFERROR('cantidad pollos muertos'!D9/'cantidad inicial pollos'!D9,"")</f>
        <v>2.564102564102564E-2</v>
      </c>
      <c r="E9" s="7">
        <f>IFERROR('cantidad pollos muertos'!E9/'cantidad inicial pollos'!E9,"")</f>
        <v>3.2089063523248196E-2</v>
      </c>
      <c r="F9" s="7">
        <f>IFERROR('cantidad pollos muertos'!F9/'cantidad inicial pollos'!F9,"")</f>
        <v>5.3629823413996074E-2</v>
      </c>
      <c r="G9" s="7">
        <f>IFERROR('cantidad pollos muertos'!G9/'cantidad inicial pollos'!G9,"")</f>
        <v>2.9850746268656716E-2</v>
      </c>
      <c r="H9" s="7">
        <f>IFERROR('cantidad pollos muertos'!H9/'cantidad inicial pollos'!H9,"")</f>
        <v>9.3137254901960783E-3</v>
      </c>
      <c r="I9" s="7">
        <f>IFERROR('cantidad pollos muertos'!I9/'cantidad inicial pollos'!I9,"")</f>
        <v>2.7422303473491772E-2</v>
      </c>
      <c r="J9" s="7">
        <f>IFERROR('cantidad pollos muertos'!J9/'cantidad inicial pollos'!J9,"")</f>
        <v>3.1885073580939033E-2</v>
      </c>
      <c r="K9" s="7">
        <f>IFERROR('cantidad pollos muertos'!K9/'cantidad inicial pollos'!K9,"")</f>
        <v>3.6440084092501754E-2</v>
      </c>
      <c r="L9" s="7">
        <f>IFERROR('cantidad pollos muertos'!L9/'cantidad inicial pollos'!L9,"")</f>
        <v>2.661064425770308E-2</v>
      </c>
      <c r="M9" s="7">
        <f>IFERROR('cantidad pollos muertos'!M9/'cantidad inicial pollos'!M9,"")</f>
        <v>1.9257703081232494E-2</v>
      </c>
      <c r="N9" s="7">
        <f>IFERROR('cantidad pollos muertos'!N9/'cantidad inicial pollos'!N9,"")</f>
        <v>1.4705882352941176E-2</v>
      </c>
      <c r="O9" s="7">
        <f>IFERROR('cantidad pollos muertos'!O9/'cantidad inicial pollos'!O9,"")</f>
        <v>2.4859943977591035E-2</v>
      </c>
      <c r="P9" s="7">
        <f>IFERROR('cantidad pollos muertos'!P9/'cantidad inicial pollos'!P9,"")</f>
        <v>1.7857142857142856E-2</v>
      </c>
      <c r="Q9" s="7">
        <f>IFERROR('cantidad pollos muertos'!Q9/'cantidad inicial pollos'!Q9,"")</f>
        <v>1.8207282913165267E-2</v>
      </c>
      <c r="R9" s="7">
        <f>IFERROR('cantidad pollos muertos'!R9/'cantidad inicial pollos'!R9,"")</f>
        <v>4.5168067226890755E-2</v>
      </c>
      <c r="S9" s="7">
        <f>IFERROR('cantidad pollos muertos'!S9/'cantidad inicial pollos'!S9,"")</f>
        <v>1.0854341736694677E-2</v>
      </c>
      <c r="T9" s="7">
        <f>IFERROR('cantidad pollos muertos'!T9/'cantidad inicial pollos'!T9,"")</f>
        <v>3.0112044817927171E-2</v>
      </c>
      <c r="U9" s="7">
        <f>IFERROR('cantidad pollos muertos'!U9/'cantidad inicial pollos'!U9,"")</f>
        <v>2.3109243697478993E-2</v>
      </c>
      <c r="V9" s="7">
        <f>IFERROR('cantidad pollos muertos'!V9/'cantidad inicial pollos'!V9,"")</f>
        <v>8.4733893557422973E-2</v>
      </c>
      <c r="W9" s="7">
        <f>IFERROR('cantidad pollos muertos'!W9/'cantidad inicial pollos'!W9,"")</f>
        <v>1.9607843137254902E-2</v>
      </c>
      <c r="X9" s="7">
        <f>IFERROR('cantidad pollos muertos'!X9/'cantidad inicial pollos'!X9,"")</f>
        <v>5.4271708683473391E-2</v>
      </c>
      <c r="Y9" s="7">
        <f t="shared" si="0"/>
        <v>3</v>
      </c>
      <c r="Z9" s="7">
        <f t="shared" si="1"/>
        <v>22</v>
      </c>
      <c r="AA9" s="28">
        <f t="shared" si="2"/>
        <v>5.6418602425445386E-5</v>
      </c>
      <c r="AB9">
        <f t="shared" si="3"/>
        <v>3.1072580702547467E-2</v>
      </c>
      <c r="AC9">
        <f t="shared" si="4"/>
        <v>0.13636363636363635</v>
      </c>
      <c r="AD9">
        <f t="shared" si="5"/>
        <v>0.16666666666666666</v>
      </c>
    </row>
    <row r="10" spans="1:30" x14ac:dyDescent="0.25">
      <c r="A10" s="7">
        <v>9</v>
      </c>
      <c r="B10" s="7" t="s">
        <v>7</v>
      </c>
      <c r="C10" s="7">
        <f>IFERROR('cantidad pollos muertos'!C10/'cantidad inicial pollos'!C10,"")</f>
        <v>5.4187192118226604E-2</v>
      </c>
      <c r="D10" s="7">
        <f>IFERROR('cantidad pollos muertos'!D10/'cantidad inicial pollos'!D10,"")</f>
        <v>4.5751633986928102E-2</v>
      </c>
      <c r="E10" s="7">
        <f>IFERROR('cantidad pollos muertos'!E10/'cantidad inicial pollos'!E10,"")</f>
        <v>3.1372549019607843E-2</v>
      </c>
      <c r="F10" s="7">
        <f>IFERROR('cantidad pollos muertos'!F10/'cantidad inicial pollos'!F10,"")</f>
        <v>0.12884238064094178</v>
      </c>
      <c r="G10" s="7">
        <f>IFERROR('cantidad pollos muertos'!G10/'cantidad inicial pollos'!G10,"")</f>
        <v>3.2941176470588238E-2</v>
      </c>
      <c r="H10" s="7">
        <f>IFERROR('cantidad pollos muertos'!H10/'cantidad inicial pollos'!H10,"")</f>
        <v>2.8431372549019607E-2</v>
      </c>
      <c r="I10" s="7">
        <f>IFERROR('cantidad pollos muertos'!I10/'cantidad inicial pollos'!I10,"")</f>
        <v>2.9774872912127815E-2</v>
      </c>
      <c r="J10" s="7">
        <f>IFERROR('cantidad pollos muertos'!J10/'cantidad inicial pollos'!J10,"")</f>
        <v>2.4859943977591035E-2</v>
      </c>
      <c r="K10" s="7">
        <f>IFERROR('cantidad pollos muertos'!K10/'cantidad inicial pollos'!K10,"")</f>
        <v>3.711484593837535E-2</v>
      </c>
      <c r="L10" s="7">
        <f>IFERROR('cantidad pollos muertos'!L10/'cantidad inicial pollos'!L10,"")</f>
        <v>3.5364145658263305E-2</v>
      </c>
      <c r="M10" s="7">
        <f>IFERROR('cantidad pollos muertos'!M10/'cantidad inicial pollos'!M10,"")</f>
        <v>3.1512605042016806E-2</v>
      </c>
      <c r="N10" s="7">
        <f>IFERROR('cantidad pollos muertos'!N10/'cantidad inicial pollos'!N10,"")</f>
        <v>1.2254901960784314E-2</v>
      </c>
      <c r="O10" s="7">
        <f>IFERROR('cantidad pollos muertos'!O10/'cantidad inicial pollos'!O10,"")</f>
        <v>6.7577030812324926E-2</v>
      </c>
      <c r="P10" s="7">
        <f>IFERROR('cantidad pollos muertos'!P10/'cantidad inicial pollos'!P10,"")</f>
        <v>3.8865546218487396E-2</v>
      </c>
      <c r="Q10" s="7">
        <f>IFERROR('cantidad pollos muertos'!Q10/'cantidad inicial pollos'!Q10,"")</f>
        <v>3.0112044817927171E-2</v>
      </c>
      <c r="R10" s="7">
        <f>IFERROR('cantidad pollos muertos'!R10/'cantidad inicial pollos'!R10,"")</f>
        <v>2.463235294117647E-2</v>
      </c>
      <c r="S10" s="7">
        <f>IFERROR('cantidad pollos muertos'!S10/'cantidad inicial pollos'!S10,"")</f>
        <v>4.0379901960784316E-2</v>
      </c>
      <c r="T10" s="7">
        <f>IFERROR('cantidad pollos muertos'!T10/'cantidad inicial pollos'!T10,"")</f>
        <v>3.2536764705882355E-2</v>
      </c>
      <c r="U10" s="7">
        <f>IFERROR('cantidad pollos muertos'!U10/'cantidad inicial pollos'!U10,"")</f>
        <v>3.1127450980392157E-2</v>
      </c>
      <c r="V10" s="7">
        <f>IFERROR('cantidad pollos muertos'!V10/'cantidad inicial pollos'!V10,"")</f>
        <v>3.817401960784314E-2</v>
      </c>
      <c r="W10" s="7">
        <f>IFERROR('cantidad pollos muertos'!W10/'cantidad inicial pollos'!W10,"")</f>
        <v>5.4411764705882354E-2</v>
      </c>
      <c r="X10" s="7">
        <f>IFERROR('cantidad pollos muertos'!X10/'cantidad inicial pollos'!X10,"")</f>
        <v>6.2071078431372551E-2</v>
      </c>
      <c r="Y10" s="7">
        <f t="shared" si="0"/>
        <v>5</v>
      </c>
      <c r="Z10" s="7">
        <f t="shared" si="1"/>
        <v>22</v>
      </c>
      <c r="AA10" s="28">
        <f t="shared" si="2"/>
        <v>2.8709869463909854E-3</v>
      </c>
      <c r="AB10">
        <f t="shared" si="3"/>
        <v>4.1467980702570177E-2</v>
      </c>
      <c r="AC10">
        <f t="shared" si="4"/>
        <v>0.22727272727272727</v>
      </c>
      <c r="AD10">
        <f t="shared" si="5"/>
        <v>0.25</v>
      </c>
    </row>
    <row r="11" spans="1:30" x14ac:dyDescent="0.25">
      <c r="A11" s="7">
        <v>10</v>
      </c>
      <c r="B11" s="7" t="s">
        <v>71</v>
      </c>
      <c r="C11" s="7">
        <f>IFERROR('cantidad pollos muertos'!C11/'cantidad inicial pollos'!C11,"")</f>
        <v>6.6732090284592732E-2</v>
      </c>
      <c r="D11" s="7">
        <f>IFERROR('cantidad pollos muertos'!D11/'cantidad inicial pollos'!D11,"")</f>
        <v>5.4098360655737705E-2</v>
      </c>
      <c r="E11" s="7">
        <f>IFERROR('cantidad pollos muertos'!E11/'cantidad inicial pollos'!E11,"")</f>
        <v>4.9918166939443537E-2</v>
      </c>
      <c r="F11" s="7">
        <f>IFERROR('cantidad pollos muertos'!F11/'cantidad inicial pollos'!F11,"")</f>
        <v>0.10220768601798855</v>
      </c>
      <c r="G11" s="7">
        <f>IFERROR('cantidad pollos muertos'!G11/'cantidad inicial pollos'!G11,"")</f>
        <v>3.6274509803921572E-2</v>
      </c>
      <c r="H11" s="7">
        <f>IFERROR('cantidad pollos muertos'!H11/'cantidad inicial pollos'!H11,"")</f>
        <v>3.0603060306030602E-2</v>
      </c>
      <c r="I11" s="7">
        <f>IFERROR('cantidad pollos muertos'!I11/'cantidad inicial pollos'!I11,"")</f>
        <v>4.2076991942703673E-2</v>
      </c>
      <c r="J11" s="7">
        <f>IFERROR('cantidad pollos muertos'!J11/'cantidad inicial pollos'!J11,"")</f>
        <v>3.6203522504892366E-2</v>
      </c>
      <c r="K11" s="7">
        <f>IFERROR('cantidad pollos muertos'!K11/'cantidad inicial pollos'!K11,"")</f>
        <v>5.0938337801608578E-2</v>
      </c>
      <c r="L11" s="7">
        <f>IFERROR('cantidad pollos muertos'!L11/'cantidad inicial pollos'!L11,"")</f>
        <v>3.2976827094474151E-2</v>
      </c>
      <c r="M11" s="7" t="str">
        <f>IFERROR('cantidad pollos muertos'!M11/'cantidad inicial pollos'!M11,"")</f>
        <v/>
      </c>
      <c r="N11" s="7" t="str">
        <f>IFERROR('cantidad pollos muertos'!N11/'cantidad inicial pollos'!N11,"")</f>
        <v/>
      </c>
      <c r="O11" s="7" t="str">
        <f>IFERROR('cantidad pollos muertos'!O11/'cantidad inicial pollos'!O11,"")</f>
        <v/>
      </c>
      <c r="P11" s="7" t="str">
        <f>IFERROR('cantidad pollos muertos'!P11/'cantidad inicial pollos'!P11,"")</f>
        <v/>
      </c>
      <c r="Q11" s="7" t="str">
        <f>IFERROR('cantidad pollos muertos'!Q11/'cantidad inicial pollos'!Q11,"")</f>
        <v/>
      </c>
      <c r="R11" s="7" t="str">
        <f>IFERROR('cantidad pollos muertos'!R11/'cantidad inicial pollos'!R11,"")</f>
        <v/>
      </c>
      <c r="S11" s="7" t="str">
        <f>IFERROR('cantidad pollos muertos'!S11/'cantidad inicial pollos'!S11,"")</f>
        <v/>
      </c>
      <c r="T11" s="7" t="str">
        <f>IFERROR('cantidad pollos muertos'!T11/'cantidad inicial pollos'!T11,"")</f>
        <v/>
      </c>
      <c r="U11" s="7">
        <f>IFERROR('cantidad pollos muertos'!U11/'cantidad inicial pollos'!U11,"")</f>
        <v>6.0457516339869281E-2</v>
      </c>
      <c r="V11" s="7">
        <f>IFERROR('cantidad pollos muertos'!V11/'cantidad inicial pollos'!V11,"")</f>
        <v>4.2483660130718956E-2</v>
      </c>
      <c r="W11" s="7">
        <f>IFERROR('cantidad pollos muertos'!W11/'cantidad inicial pollos'!W11,"")</f>
        <v>6.699346405228758E-2</v>
      </c>
      <c r="X11" s="7" t="str">
        <f>IFERROR('cantidad pollos muertos'!X11/'cantidad inicial pollos'!X11,"")</f>
        <v/>
      </c>
      <c r="Y11" s="7">
        <f t="shared" si="0"/>
        <v>6</v>
      </c>
      <c r="Z11" s="7">
        <f t="shared" si="1"/>
        <v>13</v>
      </c>
      <c r="AA11" s="28">
        <f t="shared" si="2"/>
        <v>0.40310924899344946</v>
      </c>
      <c r="AB11">
        <f t="shared" si="3"/>
        <v>5.1689553374943784E-2</v>
      </c>
      <c r="AC11">
        <f t="shared" si="4"/>
        <v>0.46153846153846156</v>
      </c>
      <c r="AD11">
        <f t="shared" si="5"/>
        <v>0.46666666666666667</v>
      </c>
    </row>
    <row r="12" spans="1:30" x14ac:dyDescent="0.25">
      <c r="A12" s="7">
        <v>11</v>
      </c>
      <c r="B12" s="7" t="s">
        <v>68</v>
      </c>
      <c r="C12" s="7" t="str">
        <f>IFERROR('cantidad pollos muertos'!C12/'cantidad inicial pollos'!C12,"")</f>
        <v/>
      </c>
      <c r="D12" s="7" t="str">
        <f>IFERROR('cantidad pollos muertos'!D12/'cantidad inicial pollos'!D12,"")</f>
        <v/>
      </c>
      <c r="E12" s="7" t="str">
        <f>IFERROR('cantidad pollos muertos'!E12/'cantidad inicial pollos'!E12,"")</f>
        <v/>
      </c>
      <c r="F12" s="7" t="str">
        <f>IFERROR('cantidad pollos muertos'!F12/'cantidad inicial pollos'!F12,"")</f>
        <v/>
      </c>
      <c r="G12" s="7" t="str">
        <f>IFERROR('cantidad pollos muertos'!G12/'cantidad inicial pollos'!G12,"")</f>
        <v/>
      </c>
      <c r="H12" s="7" t="str">
        <f>IFERROR('cantidad pollos muertos'!H12/'cantidad inicial pollos'!H12,"")</f>
        <v/>
      </c>
      <c r="I12" s="7" t="str">
        <f>IFERROR('cantidad pollos muertos'!I12/'cantidad inicial pollos'!I12,"")</f>
        <v/>
      </c>
      <c r="J12" s="7" t="str">
        <f>IFERROR('cantidad pollos muertos'!J12/'cantidad inicial pollos'!J12,"")</f>
        <v/>
      </c>
      <c r="K12" s="7">
        <f>IFERROR('cantidad pollos muertos'!K12/'cantidad inicial pollos'!K12,"")</f>
        <v>2.2457067371202115E-2</v>
      </c>
      <c r="L12" s="7">
        <f>IFERROR('cantidad pollos muertos'!L12/'cantidad inicial pollos'!L12,"")</f>
        <v>2.9411764705882353E-2</v>
      </c>
      <c r="M12" s="7">
        <f>IFERROR('cantidad pollos muertos'!M12/'cantidad inicial pollos'!M12,"")</f>
        <v>3.5340314136125657E-2</v>
      </c>
      <c r="N12" s="7">
        <f>IFERROR('cantidad pollos muertos'!N12/'cantidad inicial pollos'!N12,"")</f>
        <v>2.8086218158066622E-2</v>
      </c>
      <c r="O12" s="7">
        <f>IFERROR('cantidad pollos muertos'!O12/'cantidad inicial pollos'!O12,"")</f>
        <v>8.2352941176470587E-2</v>
      </c>
      <c r="P12" s="7">
        <f>IFERROR('cantidad pollos muertos'!P12/'cantidad inicial pollos'!P12,"")</f>
        <v>2.2222222222222223E-2</v>
      </c>
      <c r="Q12" s="7">
        <f>IFERROR('cantidad pollos muertos'!Q12/'cantidad inicial pollos'!Q12,"")</f>
        <v>2.7450980392156862E-2</v>
      </c>
      <c r="R12" s="7">
        <f>IFERROR('cantidad pollos muertos'!R12/'cantidad inicial pollos'!R12,"")</f>
        <v>3.0065359477124184E-2</v>
      </c>
      <c r="S12" s="7">
        <f>IFERROR('cantidad pollos muertos'!S12/'cantidad inicial pollos'!S12,"")</f>
        <v>3.2679738562091505E-2</v>
      </c>
      <c r="T12" s="7">
        <f>IFERROR('cantidad pollos muertos'!T12/'cantidad inicial pollos'!T12,"")</f>
        <v>2.6143790849673203E-2</v>
      </c>
      <c r="U12" s="7">
        <f>IFERROR('cantidad pollos muertos'!U12/'cantidad inicial pollos'!U12,"")</f>
        <v>4.3790849673202611E-2</v>
      </c>
      <c r="V12" s="7">
        <f>IFERROR('cantidad pollos muertos'!V12/'cantidad inicial pollos'!V12,"")</f>
        <v>3.6601307189542485E-2</v>
      </c>
      <c r="W12" s="7">
        <f>IFERROR('cantidad pollos muertos'!W12/'cantidad inicial pollos'!W12,"")</f>
        <v>1.9607843137254902E-2</v>
      </c>
      <c r="X12" s="7" t="str">
        <f>IFERROR('cantidad pollos muertos'!X12/'cantidad inicial pollos'!X12,"")</f>
        <v/>
      </c>
      <c r="Y12" s="7">
        <f t="shared" si="0"/>
        <v>1</v>
      </c>
      <c r="Z12" s="7">
        <f t="shared" si="1"/>
        <v>13</v>
      </c>
      <c r="AA12" s="28">
        <f t="shared" si="2"/>
        <v>6.1332820135762134E-4</v>
      </c>
      <c r="AB12">
        <f t="shared" si="3"/>
        <v>3.3554645927001178E-2</v>
      </c>
      <c r="AC12">
        <f t="shared" si="4"/>
        <v>7.6923076923076927E-2</v>
      </c>
      <c r="AD12">
        <f t="shared" si="5"/>
        <v>0.13333333333333333</v>
      </c>
    </row>
    <row r="13" spans="1:30" x14ac:dyDescent="0.25">
      <c r="A13" s="7">
        <v>12</v>
      </c>
      <c r="B13" s="7" t="s">
        <v>34</v>
      </c>
      <c r="C13" s="7">
        <f>IFERROR('cantidad pollos muertos'!C13/'cantidad inicial pollos'!C13,"")</f>
        <v>4.3273013375295044E-2</v>
      </c>
      <c r="D13" s="7">
        <f>IFERROR('cantidad pollos muertos'!D13/'cantidad inicial pollos'!D13,"")</f>
        <v>0.14115586690017512</v>
      </c>
      <c r="E13" s="7">
        <f>IFERROR('cantidad pollos muertos'!E13/'cantidad inicial pollos'!E13,"")</f>
        <v>7.3931324456902592E-2</v>
      </c>
      <c r="F13" s="7">
        <f>IFERROR('cantidad pollos muertos'!F13/'cantidad inicial pollos'!F13,"")</f>
        <v>0.32492997198879553</v>
      </c>
      <c r="G13" s="7">
        <f>IFERROR('cantidad pollos muertos'!G13/'cantidad inicial pollos'!G13,"")</f>
        <v>8.8235294117647065E-2</v>
      </c>
      <c r="H13" s="7">
        <f>IFERROR('cantidad pollos muertos'!H13/'cantidad inicial pollos'!H13,"")</f>
        <v>4.2402826855123678E-2</v>
      </c>
      <c r="I13" s="7">
        <f>IFERROR('cantidad pollos muertos'!I13/'cantidad inicial pollos'!I13,"")</f>
        <v>3.2654494382022475E-2</v>
      </c>
      <c r="J13" s="7">
        <f>IFERROR('cantidad pollos muertos'!J13/'cantidad inicial pollos'!J13,"")</f>
        <v>3.3054849255357795E-2</v>
      </c>
      <c r="K13" s="7">
        <f>IFERROR('cantidad pollos muertos'!K13/'cantidad inicial pollos'!K13,"")</f>
        <v>2.3591087811271297E-2</v>
      </c>
      <c r="L13" s="7">
        <f>IFERROR('cantidad pollos muertos'!L13/'cantidad inicial pollos'!L13,"")</f>
        <v>2.0915032679738561E-2</v>
      </c>
      <c r="M13" s="7">
        <f>IFERROR('cantidad pollos muertos'!M13/'cantidad inicial pollos'!M13,"")</f>
        <v>2.2884126407555393E-2</v>
      </c>
      <c r="N13" s="7">
        <f>IFERROR('cantidad pollos muertos'!N13/'cantidad inicial pollos'!N13,"")</f>
        <v>2.6870007262164125E-2</v>
      </c>
      <c r="O13" s="7">
        <f>IFERROR('cantidad pollos muertos'!O13/'cantidad inicial pollos'!O13,"")</f>
        <v>2.5210084033613446E-2</v>
      </c>
      <c r="P13" s="7">
        <f>IFERROR('cantidad pollos muertos'!P13/'cantidad inicial pollos'!P13,"")</f>
        <v>4.8656499636891795E-2</v>
      </c>
      <c r="Q13" s="7">
        <f>IFERROR('cantidad pollos muertos'!Q13/'cantidad inicial pollos'!Q13,"")</f>
        <v>2.5417574437182282E-2</v>
      </c>
      <c r="R13" s="7" t="str">
        <f>IFERROR('cantidad pollos muertos'!R13/'cantidad inicial pollos'!R13,"")</f>
        <v/>
      </c>
      <c r="S13" s="7">
        <f>IFERROR('cantidad pollos muertos'!S13/'cantidad inicial pollos'!S13,"")</f>
        <v>8.2956259426847662E-3</v>
      </c>
      <c r="T13" s="7">
        <f>IFERROR('cantidad pollos muertos'!T13/'cantidad inicial pollos'!T13,"")</f>
        <v>2.8685548293391431E-2</v>
      </c>
      <c r="U13" s="7">
        <f>IFERROR('cantidad pollos muertos'!U13/'cantidad inicial pollos'!U13,"")</f>
        <v>6.3536953242835592E-2</v>
      </c>
      <c r="V13" s="7">
        <f>IFERROR('cantidad pollos muertos'!V13/'cantidad inicial pollos'!V13,"")</f>
        <v>3.5221496005809733E-2</v>
      </c>
      <c r="W13" s="7">
        <f>IFERROR('cantidad pollos muertos'!W13/'cantidad inicial pollos'!W13,"")</f>
        <v>2.8011204481792718E-2</v>
      </c>
      <c r="X13" s="7">
        <f>IFERROR('cantidad pollos muertos'!X13/'cantidad inicial pollos'!X13,"")</f>
        <v>3.816526610644258E-2</v>
      </c>
      <c r="Y13" s="7">
        <f t="shared" si="0"/>
        <v>5</v>
      </c>
      <c r="Z13" s="7">
        <f t="shared" si="1"/>
        <v>21</v>
      </c>
      <c r="AA13" s="28">
        <f t="shared" si="2"/>
        <v>9.0403163632502004E-3</v>
      </c>
      <c r="AB13">
        <f t="shared" si="3"/>
        <v>5.5957054651080626E-2</v>
      </c>
      <c r="AC13">
        <f t="shared" si="4"/>
        <v>0.23809523809523808</v>
      </c>
      <c r="AD13">
        <f t="shared" si="5"/>
        <v>0.2608695652173913</v>
      </c>
    </row>
    <row r="14" spans="1:30" x14ac:dyDescent="0.25">
      <c r="A14" s="7">
        <v>13</v>
      </c>
      <c r="B14" s="7" t="s">
        <v>27</v>
      </c>
      <c r="C14" s="7">
        <f>IFERROR('cantidad pollos muertos'!C14/'cantidad inicial pollos'!C14,"")</f>
        <v>9.723811080241869E-2</v>
      </c>
      <c r="D14" s="7">
        <f>IFERROR('cantidad pollos muertos'!D14/'cantidad inicial pollos'!D14,"")</f>
        <v>0.21965569840923949</v>
      </c>
      <c r="E14" s="7">
        <f>IFERROR('cantidad pollos muertos'!E14/'cantidad inicial pollos'!E14,"")</f>
        <v>0.1112926059022106</v>
      </c>
      <c r="F14" s="7">
        <f>IFERROR('cantidad pollos muertos'!F14/'cantidad inicial pollos'!F14,"")</f>
        <v>6.9607843137254904E-2</v>
      </c>
      <c r="G14" s="7">
        <f>IFERROR('cantidad pollos muertos'!G14/'cantidad inicial pollos'!G14,"")</f>
        <v>9.0017601206939898E-2</v>
      </c>
      <c r="H14" s="7">
        <f>IFERROR('cantidad pollos muertos'!H14/'cantidad inicial pollos'!H14,"")</f>
        <v>2.3096197842902278E-2</v>
      </c>
      <c r="I14" s="7">
        <f>IFERROR('cantidad pollos muertos'!I14/'cantidad inicial pollos'!I14,"")</f>
        <v>0.05</v>
      </c>
      <c r="J14" s="7">
        <f>IFERROR('cantidad pollos muertos'!J14/'cantidad inicial pollos'!J14,"")</f>
        <v>2.978618217772834E-2</v>
      </c>
      <c r="K14" s="7">
        <f>IFERROR('cantidad pollos muertos'!K14/'cantidad inicial pollos'!K14,"")</f>
        <v>3.4858387799564274E-2</v>
      </c>
      <c r="L14" s="7">
        <f>IFERROR('cantidad pollos muertos'!L14/'cantidad inicial pollos'!L14,"")</f>
        <v>7.4509803921568626E-2</v>
      </c>
      <c r="M14" s="7">
        <f>IFERROR('cantidad pollos muertos'!M14/'cantidad inicial pollos'!M14,"")</f>
        <v>3.6274509803921572E-2</v>
      </c>
      <c r="N14" s="7">
        <f>IFERROR('cantidad pollos muertos'!N14/'cantidad inicial pollos'!N14,"")</f>
        <v>1.9607843137254902E-2</v>
      </c>
      <c r="O14" s="7">
        <f>IFERROR('cantidad pollos muertos'!O14/'cantidad inicial pollos'!O14,"")</f>
        <v>2.5272331154684097E-2</v>
      </c>
      <c r="P14" s="7">
        <f>IFERROR('cantidad pollos muertos'!P14/'cantidad inicial pollos'!P14,"")</f>
        <v>2.3529411764705882E-2</v>
      </c>
      <c r="Q14" s="7">
        <f>IFERROR('cantidad pollos muertos'!Q14/'cantidad inicial pollos'!Q14,"")</f>
        <v>5.2069716775599129E-2</v>
      </c>
      <c r="R14" s="7">
        <f>IFERROR('cantidad pollos muertos'!R14/'cantidad inicial pollos'!R14,"")</f>
        <v>7.2984749455337686E-2</v>
      </c>
      <c r="S14" s="7">
        <f>IFERROR('cantidad pollos muertos'!S14/'cantidad inicial pollos'!S14,"")</f>
        <v>2.0588235294117647E-2</v>
      </c>
      <c r="T14" s="7">
        <f>IFERROR('cantidad pollos muertos'!T14/'cantidad inicial pollos'!T14,"")</f>
        <v>2.9411764705882353E-2</v>
      </c>
      <c r="U14" s="7">
        <f>IFERROR('cantidad pollos muertos'!U14/'cantidad inicial pollos'!U14,"")</f>
        <v>4.0196078431372552E-2</v>
      </c>
      <c r="V14" s="7">
        <f>IFERROR('cantidad pollos muertos'!V14/'cantidad inicial pollos'!V14,"")</f>
        <v>2.6361655773420478E-2</v>
      </c>
      <c r="W14" s="7">
        <f>IFERROR('cantidad pollos muertos'!W14/'cantidad inicial pollos'!W14,"")</f>
        <v>3.4984520123839007E-2</v>
      </c>
      <c r="X14" s="7">
        <f>IFERROR('cantidad pollos muertos'!X14/'cantidad inicial pollos'!X14,"")</f>
        <v>4.084967320261438E-2</v>
      </c>
      <c r="Y14" s="7">
        <f t="shared" si="0"/>
        <v>8</v>
      </c>
      <c r="Z14" s="7">
        <f t="shared" si="1"/>
        <v>22</v>
      </c>
      <c r="AA14" s="28">
        <f t="shared" si="2"/>
        <v>7.8013382843864942E-2</v>
      </c>
      <c r="AB14">
        <f t="shared" si="3"/>
        <v>5.555422367375349E-2</v>
      </c>
      <c r="AC14">
        <f t="shared" si="4"/>
        <v>0.36363636363636365</v>
      </c>
      <c r="AD14">
        <f t="shared" si="5"/>
        <v>0.375</v>
      </c>
    </row>
    <row r="15" spans="1:30" x14ac:dyDescent="0.25">
      <c r="A15" s="7">
        <v>14</v>
      </c>
      <c r="B15" s="7" t="s">
        <v>64</v>
      </c>
      <c r="C15" s="7" t="str">
        <f>IFERROR('cantidad pollos muertos'!C15/'cantidad inicial pollos'!C15,"")</f>
        <v/>
      </c>
      <c r="D15" s="7">
        <f>IFERROR('cantidad pollos muertos'!D15/'cantidad inicial pollos'!D15,"")</f>
        <v>3.5739313244569026E-2</v>
      </c>
      <c r="E15" s="7">
        <f>IFERROR('cantidad pollos muertos'!E15/'cantidad inicial pollos'!E15,"")</f>
        <v>3.888888888888889E-2</v>
      </c>
      <c r="F15" s="7">
        <f>IFERROR('cantidad pollos muertos'!F15/'cantidad inicial pollos'!F15,"")</f>
        <v>4.380516508662962E-2</v>
      </c>
      <c r="G15" s="7">
        <f>IFERROR('cantidad pollos muertos'!G15/'cantidad inicial pollos'!G15,"")</f>
        <v>4.1510050661872855E-2</v>
      </c>
      <c r="H15" s="7">
        <f>IFERROR('cantidad pollos muertos'!H15/'cantidad inicial pollos'!H15,"")</f>
        <v>2.1733368672144183E-2</v>
      </c>
      <c r="I15" s="7">
        <f>IFERROR('cantidad pollos muertos'!I15/'cantidad inicial pollos'!I15,"")</f>
        <v>6.636500754147813E-2</v>
      </c>
      <c r="J15" s="7">
        <f>IFERROR('cantidad pollos muertos'!J15/'cantidad inicial pollos'!J15,"")</f>
        <v>2.456140350877193E-2</v>
      </c>
      <c r="K15" s="7">
        <f>IFERROR('cantidad pollos muertos'!K15/'cantidad inicial pollos'!K15,"")</f>
        <v>7.0135746606334842E-2</v>
      </c>
      <c r="L15" s="7">
        <f>IFERROR('cantidad pollos muertos'!L15/'cantidad inicial pollos'!L15,"")</f>
        <v>4.9782135076252725E-2</v>
      </c>
      <c r="M15" s="7">
        <f>IFERROR('cantidad pollos muertos'!M15/'cantidad inicial pollos'!M15,"")</f>
        <v>3.1862745098039214E-2</v>
      </c>
      <c r="N15" s="7">
        <f>IFERROR('cantidad pollos muertos'!N15/'cantidad inicial pollos'!N15,"")</f>
        <v>1.7857142857142856E-2</v>
      </c>
      <c r="O15" s="7">
        <f>IFERROR('cantidad pollos muertos'!O15/'cantidad inicial pollos'!O15,"")</f>
        <v>2.4836601307189541E-2</v>
      </c>
      <c r="P15" s="7">
        <f>IFERROR('cantidad pollos muertos'!P15/'cantidad inicial pollos'!P15,"")</f>
        <v>2.0261437908496733E-2</v>
      </c>
      <c r="Q15" s="7">
        <f>IFERROR('cantidad pollos muertos'!Q15/'cantidad inicial pollos'!Q15,"")</f>
        <v>1.895424836601307E-2</v>
      </c>
      <c r="R15" s="7">
        <f>IFERROR('cantidad pollos muertos'!R15/'cantidad inicial pollos'!R15,"")</f>
        <v>1.3273001508295626E-2</v>
      </c>
      <c r="S15" s="7">
        <f>IFERROR('cantidad pollos muertos'!S15/'cantidad inicial pollos'!S15,"")</f>
        <v>1.297134238310709E-2</v>
      </c>
      <c r="T15" s="7">
        <f>IFERROR('cantidad pollos muertos'!T15/'cantidad inicial pollos'!T15,"")</f>
        <v>2.9663147310206132E-2</v>
      </c>
      <c r="U15" s="7">
        <f>IFERROR('cantidad pollos muertos'!U15/'cantidad inicial pollos'!U15,"")</f>
        <v>3.1699346405228757E-2</v>
      </c>
      <c r="V15" s="7">
        <f>IFERROR('cantidad pollos muertos'!V15/'cantidad inicial pollos'!V15,"")</f>
        <v>2.2875816993464051E-2</v>
      </c>
      <c r="W15" s="7">
        <f>IFERROR('cantidad pollos muertos'!W15/'cantidad inicial pollos'!W15,"")</f>
        <v>4.2199488491048591E-2</v>
      </c>
      <c r="X15" s="7">
        <f>IFERROR('cantidad pollos muertos'!X15/'cantidad inicial pollos'!X15,"")</f>
        <v>4.0920716112531973E-2</v>
      </c>
      <c r="Y15" s="7">
        <f t="shared" si="0"/>
        <v>2</v>
      </c>
      <c r="Z15" s="7">
        <f t="shared" si="1"/>
        <v>21</v>
      </c>
      <c r="AA15" s="28">
        <f t="shared" si="2"/>
        <v>1.8465673012113548E-5</v>
      </c>
      <c r="AB15">
        <f t="shared" si="3"/>
        <v>3.3328386382271709E-2</v>
      </c>
      <c r="AC15">
        <f t="shared" si="4"/>
        <v>9.5238095238095233E-2</v>
      </c>
      <c r="AD15">
        <f t="shared" si="5"/>
        <v>0.13043478260869565</v>
      </c>
    </row>
    <row r="16" spans="1:30" x14ac:dyDescent="0.25">
      <c r="A16" s="7">
        <v>15</v>
      </c>
      <c r="B16" s="7" t="s">
        <v>8</v>
      </c>
      <c r="C16" s="7">
        <f>IFERROR('cantidad pollos muertos'!C16/'cantidad inicial pollos'!C16,"")</f>
        <v>4.3749999999999997E-2</v>
      </c>
      <c r="D16" s="7">
        <f>IFERROR('cantidad pollos muertos'!D16/'cantidad inicial pollos'!D16,"")</f>
        <v>8.6615515771526E-2</v>
      </c>
      <c r="E16" s="7">
        <f>IFERROR('cantidad pollos muertos'!E16/'cantidad inicial pollos'!E16,"")</f>
        <v>2.2113241194828354E-2</v>
      </c>
      <c r="F16" s="7">
        <f>IFERROR('cantidad pollos muertos'!F16/'cantidad inicial pollos'!F16,"")</f>
        <v>4.4757489300998571E-2</v>
      </c>
      <c r="G16" s="7">
        <f>IFERROR('cantidad pollos muertos'!G16/'cantidad inicial pollos'!G16,"")</f>
        <v>6.483238456672992E-2</v>
      </c>
      <c r="H16" s="7">
        <f>IFERROR('cantidad pollos muertos'!H16/'cantidad inicial pollos'!H16,"")</f>
        <v>1.9362745098039216E-2</v>
      </c>
      <c r="I16" s="7">
        <f>IFERROR('cantidad pollos muertos'!I16/'cantidad inicial pollos'!I16,"")</f>
        <v>3.0905695611577966E-2</v>
      </c>
      <c r="J16" s="7">
        <f>IFERROR('cantidad pollos muertos'!J16/'cantidad inicial pollos'!J16,"")</f>
        <v>2.455396573043632E-2</v>
      </c>
      <c r="K16" s="7">
        <f>IFERROR('cantidad pollos muertos'!K16/'cantidad inicial pollos'!K16,"")</f>
        <v>4.840134251898958E-2</v>
      </c>
      <c r="L16" s="7">
        <f>IFERROR('cantidad pollos muertos'!L16/'cantidad inicial pollos'!L16,"")</f>
        <v>2.3238925199709513E-2</v>
      </c>
      <c r="M16" s="7">
        <f>IFERROR('cantidad pollos muertos'!M16/'cantidad inicial pollos'!M16,"")</f>
        <v>2.4422854086817006E-2</v>
      </c>
      <c r="N16" s="7">
        <f>IFERROR('cantidad pollos muertos'!N16/'cantidad inicial pollos'!N16,"")</f>
        <v>4.180035650623886E-2</v>
      </c>
      <c r="O16" s="7">
        <f>IFERROR('cantidad pollos muertos'!O16/'cantidad inicial pollos'!O16,"")</f>
        <v>4.5632798573975043E-2</v>
      </c>
      <c r="P16" s="7">
        <f>IFERROR('cantidad pollos muertos'!P16/'cantidad inicial pollos'!P16,"")</f>
        <v>2.3975044563279858E-2</v>
      </c>
      <c r="Q16" s="7">
        <f>IFERROR('cantidad pollos muertos'!Q16/'cantidad inicial pollos'!Q16,"")</f>
        <v>3.5294117647058823E-2</v>
      </c>
      <c r="R16" s="7">
        <f>IFERROR('cantidad pollos muertos'!R16/'cantidad inicial pollos'!R16,"")</f>
        <v>2.4351676154332702E-2</v>
      </c>
      <c r="S16" s="7">
        <f>IFERROR('cantidad pollos muertos'!S16/'cantidad inicial pollos'!S16,"")</f>
        <v>1.7176470588235293E-2</v>
      </c>
      <c r="T16" s="7">
        <f>IFERROR('cantidad pollos muertos'!T16/'cantidad inicial pollos'!T16,"")</f>
        <v>4.1053921568627451E-2</v>
      </c>
      <c r="U16" s="7">
        <f>IFERROR('cantidad pollos muertos'!U16/'cantidad inicial pollos'!U16,"")</f>
        <v>4.342830882352941E-2</v>
      </c>
      <c r="V16" s="7">
        <f>IFERROR('cantidad pollos muertos'!V16/'cantidad inicial pollos'!V16,"")</f>
        <v>3.1326593137254902E-2</v>
      </c>
      <c r="W16" s="7">
        <f>IFERROR('cantidad pollos muertos'!W16/'cantidad inicial pollos'!W16,"")</f>
        <v>2.8645833333333332E-2</v>
      </c>
      <c r="X16" s="7">
        <f>IFERROR('cantidad pollos muertos'!X16/'cantidad inicial pollos'!X16,"")</f>
        <v>3.8985906862745098E-2</v>
      </c>
      <c r="Y16" s="7">
        <f t="shared" si="0"/>
        <v>2</v>
      </c>
      <c r="Z16" s="7">
        <f t="shared" si="1"/>
        <v>22</v>
      </c>
      <c r="AA16" s="28">
        <f t="shared" si="2"/>
        <v>2.7745720303506971E-6</v>
      </c>
      <c r="AB16">
        <f t="shared" si="3"/>
        <v>3.6573872129011961E-2</v>
      </c>
      <c r="AC16">
        <f t="shared" si="4"/>
        <v>9.0909090909090912E-2</v>
      </c>
      <c r="AD16">
        <f t="shared" si="5"/>
        <v>0.125</v>
      </c>
    </row>
    <row r="17" spans="1:30" x14ac:dyDescent="0.25">
      <c r="A17" s="7">
        <v>16</v>
      </c>
      <c r="B17" s="7" t="s">
        <v>35</v>
      </c>
      <c r="C17" s="7">
        <f>IFERROR('cantidad pollos muertos'!C17/'cantidad inicial pollos'!C17,"")</f>
        <v>6.2149532710280377E-2</v>
      </c>
      <c r="D17" s="7">
        <f>IFERROR('cantidad pollos muertos'!D17/'cantidad inicial pollos'!D17,"")</f>
        <v>7.3419442556084291E-2</v>
      </c>
      <c r="E17" s="7">
        <f>IFERROR('cantidad pollos muertos'!E17/'cantidad inicial pollos'!E17,"")</f>
        <v>9.4658553076402974E-2</v>
      </c>
      <c r="F17" s="7">
        <f>IFERROR('cantidad pollos muertos'!F17/'cantidad inicial pollos'!F17,"")</f>
        <v>0.14515582655826559</v>
      </c>
      <c r="G17" s="7">
        <f>IFERROR('cantidad pollos muertos'!G17/'cantidad inicial pollos'!G17,"")</f>
        <v>8.7951610266470498E-2</v>
      </c>
      <c r="H17" s="7">
        <f>IFERROR('cantidad pollos muertos'!H17/'cantidad inicial pollos'!H17,"")</f>
        <v>2.7884615384615386E-2</v>
      </c>
      <c r="I17" s="7">
        <f>IFERROR('cantidad pollos muertos'!I17/'cantidad inicial pollos'!I17,"")</f>
        <v>2.8949950932286556E-2</v>
      </c>
      <c r="J17" s="7">
        <f>IFERROR('cantidad pollos muertos'!J17/'cantidad inicial pollos'!J17,"")</f>
        <v>5.0798537617856458E-2</v>
      </c>
      <c r="K17" s="7">
        <f>IFERROR('cantidad pollos muertos'!K17/'cantidad inicial pollos'!K17,"")</f>
        <v>2.760372565622354E-2</v>
      </c>
      <c r="L17" s="7">
        <f>IFERROR('cantidad pollos muertos'!L17/'cantidad inicial pollos'!L17,"")</f>
        <v>3.2174688057040997E-2</v>
      </c>
      <c r="M17" s="7">
        <f>IFERROR('cantidad pollos muertos'!M17/'cantidad inicial pollos'!M17,"")</f>
        <v>1.9607843137254902E-2</v>
      </c>
      <c r="N17" s="7">
        <f>IFERROR('cantidad pollos muertos'!N17/'cantidad inicial pollos'!N17,"")</f>
        <v>3.776325344952796E-2</v>
      </c>
      <c r="O17" s="7">
        <f>IFERROR('cantidad pollos muertos'!O17/'cantidad inicial pollos'!O17,"")</f>
        <v>1.8907563025210083E-2</v>
      </c>
      <c r="P17" s="7">
        <f>IFERROR('cantidad pollos muertos'!P17/'cantidad inicial pollos'!P17,"")</f>
        <v>1.7917511832319134E-2</v>
      </c>
      <c r="Q17" s="7">
        <f>IFERROR('cantidad pollos muertos'!Q17/'cantidad inicial pollos'!Q17,"")</f>
        <v>3.6855482933914309E-2</v>
      </c>
      <c r="R17" s="7">
        <f>IFERROR('cantidad pollos muertos'!R17/'cantidad inicial pollos'!R17,"")</f>
        <v>2.7777777777777776E-2</v>
      </c>
      <c r="S17" s="7">
        <f>IFERROR('cantidad pollos muertos'!S17/'cantidad inicial pollos'!S17,"")</f>
        <v>1.888162672476398E-2</v>
      </c>
      <c r="T17" s="7">
        <f>IFERROR('cantidad pollos muertos'!T17/'cantidad inicial pollos'!T17,"")</f>
        <v>2.4777183600713012E-2</v>
      </c>
      <c r="U17" s="7" t="str">
        <f>IFERROR('cantidad pollos muertos'!U17/'cantidad inicial pollos'!U17,"")</f>
        <v/>
      </c>
      <c r="V17" s="7">
        <f>IFERROR('cantidad pollos muertos'!V17/'cantidad inicial pollos'!V17,"")</f>
        <v>1.579520697167756E-2</v>
      </c>
      <c r="W17" s="7">
        <f>IFERROR('cantidad pollos muertos'!W17/'cantidad inicial pollos'!W17,"")</f>
        <v>2.7310924369747899E-2</v>
      </c>
      <c r="X17" s="7">
        <f>IFERROR('cantidad pollos muertos'!X17/'cantidad inicial pollos'!X17,"")</f>
        <v>2.0833333333333332E-2</v>
      </c>
      <c r="Y17" s="7">
        <f t="shared" si="0"/>
        <v>6</v>
      </c>
      <c r="Z17" s="7">
        <f t="shared" si="1"/>
        <v>21</v>
      </c>
      <c r="AA17" s="28">
        <f t="shared" si="2"/>
        <v>2.9322235528334017E-2</v>
      </c>
      <c r="AB17">
        <f t="shared" si="3"/>
        <v>4.2722580474846041E-2</v>
      </c>
      <c r="AC17">
        <f t="shared" si="4"/>
        <v>0.2857142857142857</v>
      </c>
      <c r="AD17">
        <f t="shared" si="5"/>
        <v>0.30434782608695654</v>
      </c>
    </row>
    <row r="18" spans="1:30" x14ac:dyDescent="0.25">
      <c r="A18" s="7">
        <v>17</v>
      </c>
      <c r="B18" s="7" t="s">
        <v>69</v>
      </c>
      <c r="C18" s="7" t="str">
        <f>IFERROR('cantidad pollos muertos'!C18/'cantidad inicial pollos'!C18,"")</f>
        <v/>
      </c>
      <c r="D18" s="7">
        <f>IFERROR('cantidad pollos muertos'!D18/'cantidad inicial pollos'!D18,"")</f>
        <v>0.25163398692810457</v>
      </c>
      <c r="E18" s="7">
        <f>IFERROR('cantidad pollos muertos'!E18/'cantidad inicial pollos'!E18,"")</f>
        <v>6.0924369747899158E-2</v>
      </c>
      <c r="F18" s="7">
        <f>IFERROR('cantidad pollos muertos'!F18/'cantidad inicial pollos'!F18,"")</f>
        <v>4.2046250875963559E-2</v>
      </c>
      <c r="G18" s="7">
        <f>IFERROR('cantidad pollos muertos'!G18/'cantidad inicial pollos'!G18,"")</f>
        <v>0.16911764705882354</v>
      </c>
      <c r="H18" s="7">
        <f>IFERROR('cantidad pollos muertos'!H18/'cantidad inicial pollos'!H18,"")</f>
        <v>2.5054466230936819E-2</v>
      </c>
      <c r="I18" s="7">
        <f>IFERROR('cantidad pollos muertos'!I18/'cantidad inicial pollos'!I18,"")</f>
        <v>3.3274956217162872E-2</v>
      </c>
      <c r="J18" s="7">
        <f>IFERROR('cantidad pollos muertos'!J18/'cantidad inicial pollos'!J18,"")</f>
        <v>1.9607843137254902E-2</v>
      </c>
      <c r="K18" s="7">
        <f>IFERROR('cantidad pollos muertos'!K18/'cantidad inicial pollos'!K18,"")</f>
        <v>2.3109243697478993E-2</v>
      </c>
      <c r="L18" s="7">
        <f>IFERROR('cantidad pollos muertos'!L18/'cantidad inicial pollos'!L18,"")</f>
        <v>1.7917511832319134E-2</v>
      </c>
      <c r="M18" s="7">
        <f>IFERROR('cantidad pollos muertos'!M18/'cantidad inicial pollos'!M18,"")</f>
        <v>6.4798598949211902E-2</v>
      </c>
      <c r="N18" s="7">
        <f>IFERROR('cantidad pollos muertos'!N18/'cantidad inicial pollos'!N18,"")</f>
        <v>3.3613445378151259E-2</v>
      </c>
      <c r="O18" s="7">
        <f>IFERROR('cantidad pollos muertos'!O18/'cantidad inicial pollos'!O18,"")</f>
        <v>1.2605042016806723E-2</v>
      </c>
      <c r="P18" s="7">
        <f>IFERROR('cantidad pollos muertos'!P18/'cantidad inicial pollos'!P18,"")</f>
        <v>3.0112044817927171E-2</v>
      </c>
      <c r="Q18" s="7">
        <f>IFERROR('cantidad pollos muertos'!Q18/'cantidad inicial pollos'!Q18,"")</f>
        <v>1.9607843137254902E-2</v>
      </c>
      <c r="R18" s="7">
        <f>IFERROR('cantidad pollos muertos'!R18/'cantidad inicial pollos'!R18,"")</f>
        <v>3.0112044817927171E-2</v>
      </c>
      <c r="S18" s="7">
        <f>IFERROR('cantidad pollos muertos'!S18/'cantidad inicial pollos'!S18,"")</f>
        <v>3.2563025210084036E-2</v>
      </c>
      <c r="T18" s="7">
        <f>IFERROR('cantidad pollos muertos'!T18/'cantidad inicial pollos'!T18,"")</f>
        <v>2.661064425770308E-2</v>
      </c>
      <c r="U18" s="7">
        <f>IFERROR('cantidad pollos muertos'!U18/'cantidad inicial pollos'!U18,"")</f>
        <v>1.9607843137254902E-2</v>
      </c>
      <c r="V18" s="7">
        <f>IFERROR('cantidad pollos muertos'!V18/'cantidad inicial pollos'!V18,"")</f>
        <v>3.711484593837535E-2</v>
      </c>
      <c r="W18" s="7">
        <f>IFERROR('cantidad pollos muertos'!W18/'cantidad inicial pollos'!W18,"")</f>
        <v>2.3109243697478993E-2</v>
      </c>
      <c r="X18" s="7">
        <f>IFERROR('cantidad pollos muertos'!X18/'cantidad inicial pollos'!X18,"")</f>
        <v>0.1092436974789916</v>
      </c>
      <c r="Y18" s="7">
        <f t="shared" si="0"/>
        <v>5</v>
      </c>
      <c r="Z18" s="7">
        <f t="shared" si="1"/>
        <v>21</v>
      </c>
      <c r="AA18" s="28">
        <f t="shared" si="2"/>
        <v>9.0403163632502004E-3</v>
      </c>
      <c r="AB18">
        <f t="shared" si="3"/>
        <v>5.15135521220529E-2</v>
      </c>
      <c r="AC18">
        <f t="shared" si="4"/>
        <v>0.23809523809523808</v>
      </c>
      <c r="AD18">
        <f t="shared" si="5"/>
        <v>0.2608695652173913</v>
      </c>
    </row>
    <row r="19" spans="1:30" x14ac:dyDescent="0.25">
      <c r="A19" s="7">
        <v>18</v>
      </c>
      <c r="B19" s="7" t="s">
        <v>11</v>
      </c>
      <c r="C19" s="7">
        <f>IFERROR('cantidad pollos muertos'!C19/'cantidad inicial pollos'!C19,"")</f>
        <v>6.4950980392156868E-2</v>
      </c>
      <c r="D19" s="7">
        <f>IFERROR('cantidad pollos muertos'!D19/'cantidad inicial pollos'!D19,"")</f>
        <v>4.9019607843137254E-2</v>
      </c>
      <c r="E19" s="7">
        <f>IFERROR('cantidad pollos muertos'!E19/'cantidad inicial pollos'!E19,"")</f>
        <v>0.3402537485582468</v>
      </c>
      <c r="F19" s="7">
        <f>IFERROR('cantidad pollos muertos'!F19/'cantidad inicial pollos'!F19,"")</f>
        <v>6.0046189376443418E-2</v>
      </c>
      <c r="G19" s="7">
        <f>IFERROR('cantidad pollos muertos'!G19/'cantidad inicial pollos'!G19,"")</f>
        <v>3.9869281045751631E-2</v>
      </c>
      <c r="H19" s="7">
        <f>IFERROR('cantidad pollos muertos'!H19/'cantidad inicial pollos'!H19,"")</f>
        <v>3.7908496732026141E-2</v>
      </c>
      <c r="I19" s="7">
        <f>IFERROR('cantidad pollos muertos'!I19/'cantidad inicial pollos'!I19,"")</f>
        <v>1.699346405228758E-2</v>
      </c>
      <c r="J19" s="7">
        <f>IFERROR('cantidad pollos muertos'!J19/'cantidad inicial pollos'!J19,"")</f>
        <v>3.1862745098039214E-2</v>
      </c>
      <c r="K19" s="7">
        <f>IFERROR('cantidad pollos muertos'!K19/'cantidad inicial pollos'!K19,"")</f>
        <v>5.514705882352941E-2</v>
      </c>
      <c r="L19" s="7">
        <f>IFERROR('cantidad pollos muertos'!L19/'cantidad inicial pollos'!L19,"")</f>
        <v>3.1862745098039214E-2</v>
      </c>
      <c r="M19" s="7">
        <f>IFERROR('cantidad pollos muertos'!M19/'cantidad inicial pollos'!M19,"")</f>
        <v>0.22850548182342759</v>
      </c>
      <c r="N19" s="7">
        <f>IFERROR('cantidad pollos muertos'!N19/'cantidad inicial pollos'!N19,"")</f>
        <v>4.1522491349480967E-2</v>
      </c>
      <c r="O19" s="7">
        <f>IFERROR('cantidad pollos muertos'!O19/'cantidad inicial pollos'!O19,"")</f>
        <v>0.30334486735870819</v>
      </c>
      <c r="P19" s="7">
        <f>IFERROR('cantidad pollos muertos'!P19/'cantidad inicial pollos'!P19,"")</f>
        <v>5.0749711649365627E-2</v>
      </c>
      <c r="Q19" s="7">
        <f>IFERROR('cantidad pollos muertos'!Q19/'cantidad inicial pollos'!Q19,"")</f>
        <v>3.5755478662053058E-2</v>
      </c>
      <c r="R19" s="7">
        <f>IFERROR('cantidad pollos muertos'!R19/'cantidad inicial pollos'!R19,"")</f>
        <v>3.9215686274509803E-2</v>
      </c>
      <c r="S19" s="7">
        <f>IFERROR('cantidad pollos muertos'!S19/'cantidad inicial pollos'!S19,"")</f>
        <v>1.9607843137254902E-2</v>
      </c>
      <c r="T19" s="7">
        <f>IFERROR('cantidad pollos muertos'!T19/'cantidad inicial pollos'!T19,"")</f>
        <v>4.2675893886966548E-2</v>
      </c>
      <c r="U19" s="7">
        <f>IFERROR('cantidad pollos muertos'!U19/'cantidad inicial pollos'!U19,"")</f>
        <v>8.8811995386389855E-2</v>
      </c>
      <c r="V19" s="7">
        <f>IFERROR('cantidad pollos muertos'!V19/'cantidad inicial pollos'!V19,"")</f>
        <v>4.8442906574394463E-2</v>
      </c>
      <c r="W19" s="7">
        <f>IFERROR('cantidad pollos muertos'!W19/'cantidad inicial pollos'!W19,"")</f>
        <v>1.384083044982699E-2</v>
      </c>
      <c r="X19" s="7">
        <f>IFERROR('cantidad pollos muertos'!X19/'cantidad inicial pollos'!X19,"")</f>
        <v>3.690888119953864E-2</v>
      </c>
      <c r="Y19" s="7">
        <f t="shared" si="0"/>
        <v>8</v>
      </c>
      <c r="Z19" s="7">
        <f t="shared" si="1"/>
        <v>22</v>
      </c>
      <c r="AA19" s="28">
        <f t="shared" si="2"/>
        <v>7.8013382843864942E-2</v>
      </c>
      <c r="AB19">
        <f t="shared" si="3"/>
        <v>7.6240744762344284E-2</v>
      </c>
      <c r="AC19">
        <f t="shared" si="4"/>
        <v>0.36363636363636365</v>
      </c>
      <c r="AD19">
        <f t="shared" si="5"/>
        <v>0.375</v>
      </c>
    </row>
    <row r="20" spans="1:30" x14ac:dyDescent="0.25">
      <c r="A20" s="7">
        <v>19</v>
      </c>
      <c r="B20" s="7" t="s">
        <v>65</v>
      </c>
      <c r="C20" s="7" t="str">
        <f>IFERROR('cantidad pollos muertos'!C20/'cantidad inicial pollos'!C20,"")</f>
        <v/>
      </c>
      <c r="D20" s="7">
        <f>IFERROR('cantidad pollos muertos'!D20/'cantidad inicial pollos'!D20,"")</f>
        <v>2.5626662932362414E-2</v>
      </c>
      <c r="E20" s="7">
        <f>IFERROR('cantidad pollos muertos'!E20/'cantidad inicial pollos'!E20,"")</f>
        <v>3.287671232876712E-2</v>
      </c>
      <c r="F20" s="7">
        <f>IFERROR('cantidad pollos muertos'!F20/'cantidad inicial pollos'!F20,"")</f>
        <v>2.9961553758451543E-2</v>
      </c>
      <c r="G20" s="7">
        <f>IFERROR('cantidad pollos muertos'!G20/'cantidad inicial pollos'!G20,"")</f>
        <v>4.4014317910645633E-2</v>
      </c>
      <c r="H20" s="7">
        <f>IFERROR('cantidad pollos muertos'!H20/'cantidad inicial pollos'!H20,"")</f>
        <v>3.3818058843422386E-2</v>
      </c>
      <c r="I20" s="7">
        <f>IFERROR('cantidad pollos muertos'!I20/'cantidad inicial pollos'!I20,"")</f>
        <v>2.2795020164825531E-2</v>
      </c>
      <c r="J20" s="7">
        <f>IFERROR('cantidad pollos muertos'!J20/'cantidad inicial pollos'!J20,"")</f>
        <v>3.1337535014005602E-2</v>
      </c>
      <c r="K20" s="7">
        <f>IFERROR('cantidad pollos muertos'!K20/'cantidad inicial pollos'!K20,"")</f>
        <v>3.4851138353765326E-2</v>
      </c>
      <c r="L20" s="7">
        <f>IFERROR('cantidad pollos muertos'!L20/'cantidad inicial pollos'!L20,"")</f>
        <v>3.3260632497273721E-2</v>
      </c>
      <c r="M20" s="7">
        <f>IFERROR('cantidad pollos muertos'!M20/'cantidad inicial pollos'!M20,"")</f>
        <v>2.8361344537815126E-2</v>
      </c>
      <c r="N20" s="7">
        <f>IFERROR('cantidad pollos muertos'!N20/'cantidad inicial pollos'!N20,"")</f>
        <v>5.1654701453335665E-2</v>
      </c>
      <c r="O20" s="7">
        <f>IFERROR('cantidad pollos muertos'!O20/'cantidad inicial pollos'!O20,"")</f>
        <v>1.9607843137254902E-2</v>
      </c>
      <c r="P20" s="7">
        <f>IFERROR('cantidad pollos muertos'!P20/'cantidad inicial pollos'!P20,"")</f>
        <v>1.9607843137254902E-2</v>
      </c>
      <c r="Q20" s="7">
        <f>IFERROR('cantidad pollos muertos'!Q20/'cantidad inicial pollos'!Q20,"")</f>
        <v>3.2679738562091504E-3</v>
      </c>
      <c r="R20" s="7">
        <f>IFERROR('cantidad pollos muertos'!R20/'cantidad inicial pollos'!R20,"")</f>
        <v>1.8790849673202614E-2</v>
      </c>
      <c r="S20" s="7">
        <f>IFERROR('cantidad pollos muertos'!S20/'cantidad inicial pollos'!S20,"")</f>
        <v>2.9411764705882353E-2</v>
      </c>
      <c r="T20" s="7">
        <f>IFERROR('cantidad pollos muertos'!T20/'cantidad inicial pollos'!T20,"")</f>
        <v>3.2679738562091505E-2</v>
      </c>
      <c r="U20" s="7">
        <f>IFERROR('cantidad pollos muertos'!U20/'cantidad inicial pollos'!U20,"")</f>
        <v>7.3529411764705881E-3</v>
      </c>
      <c r="V20" s="7">
        <f>IFERROR('cantidad pollos muertos'!V20/'cantidad inicial pollos'!V20,"")</f>
        <v>1.6106442577030811E-2</v>
      </c>
      <c r="W20" s="7">
        <f>IFERROR('cantidad pollos muertos'!W20/'cantidad inicial pollos'!W20,"")</f>
        <v>3.3936651583710405E-2</v>
      </c>
      <c r="X20" s="7">
        <f>IFERROR('cantidad pollos muertos'!X20/'cantidad inicial pollos'!X20,"")</f>
        <v>3.6199095022624438E-2</v>
      </c>
      <c r="Y20" s="7">
        <f t="shared" si="0"/>
        <v>1</v>
      </c>
      <c r="Z20" s="7">
        <f t="shared" si="1"/>
        <v>21</v>
      </c>
      <c r="AA20" s="28">
        <f t="shared" si="2"/>
        <v>3.3117042852470746E-7</v>
      </c>
      <c r="AB20">
        <f t="shared" si="3"/>
        <v>2.7881848629828655E-2</v>
      </c>
      <c r="AC20">
        <f t="shared" si="4"/>
        <v>4.7619047619047616E-2</v>
      </c>
      <c r="AD20">
        <f t="shared" si="5"/>
        <v>8.6956521739130432E-2</v>
      </c>
    </row>
    <row r="21" spans="1:30" x14ac:dyDescent="0.25">
      <c r="A21" s="7">
        <v>20</v>
      </c>
      <c r="B21" s="7" t="s">
        <v>23</v>
      </c>
      <c r="C21" s="7">
        <f>IFERROR('cantidad pollos muertos'!C21/'cantidad inicial pollos'!C21,"")</f>
        <v>2.8186274509803922E-2</v>
      </c>
      <c r="D21" s="7">
        <f>IFERROR('cantidad pollos muertos'!D21/'cantidad inicial pollos'!D21,"")</f>
        <v>2.4524831391784182E-2</v>
      </c>
      <c r="E21" s="7">
        <f>IFERROR('cantidad pollos muertos'!E21/'cantidad inicial pollos'!E21,"")</f>
        <v>3.7037037037037035E-2</v>
      </c>
      <c r="F21" s="7">
        <f>IFERROR('cantidad pollos muertos'!F21/'cantidad inicial pollos'!F21,"")</f>
        <v>2.3965141612200435E-2</v>
      </c>
      <c r="G21" s="7">
        <f>IFERROR('cantidad pollos muertos'!G21/'cantidad inicial pollos'!G21,"")</f>
        <v>4.9019607843137254E-2</v>
      </c>
      <c r="H21" s="7">
        <f>IFERROR('cantidad pollos muertos'!H21/'cantidad inicial pollos'!H21,"")</f>
        <v>2.2894521668029435E-2</v>
      </c>
      <c r="I21" s="7">
        <f>IFERROR('cantidad pollos muertos'!I21/'cantidad inicial pollos'!I21,"")</f>
        <v>0</v>
      </c>
      <c r="J21" s="7">
        <f>IFERROR('cantidad pollos muertos'!J21/'cantidad inicial pollos'!J21,"")</f>
        <v>2.3965141612200435E-2</v>
      </c>
      <c r="K21" s="7">
        <f>IFERROR('cantidad pollos muertos'!K21/'cantidad inicial pollos'!K21,"")</f>
        <v>1.3646288209606987E-2</v>
      </c>
      <c r="L21" s="7">
        <f>IFERROR('cantidad pollos muertos'!L21/'cantidad inicial pollos'!L21,"")</f>
        <v>3.9922955699527231E-2</v>
      </c>
      <c r="M21" s="7">
        <f>IFERROR('cantidad pollos muertos'!M21/'cantidad inicial pollos'!M21,"")</f>
        <v>2.7233115468409588E-2</v>
      </c>
      <c r="N21" s="7">
        <f>IFERROR('cantidad pollos muertos'!N21/'cantidad inicial pollos'!N21,"")</f>
        <v>2.4509803921568627E-2</v>
      </c>
      <c r="O21" s="7">
        <f>IFERROR('cantidad pollos muertos'!O21/'cantidad inicial pollos'!O21,"")</f>
        <v>2.6688453159041396E-2</v>
      </c>
      <c r="P21" s="7">
        <f>IFERROR('cantidad pollos muertos'!P21/'cantidad inicial pollos'!P21,"")</f>
        <v>1.4161220043572984E-2</v>
      </c>
      <c r="Q21" s="7">
        <f>IFERROR('cantidad pollos muertos'!Q21/'cantidad inicial pollos'!Q21,"")</f>
        <v>5.8823529411764705E-2</v>
      </c>
      <c r="R21" s="7">
        <f>IFERROR('cantidad pollos muertos'!R21/'cantidad inicial pollos'!R21,"")</f>
        <v>2.3965141612200435E-2</v>
      </c>
      <c r="S21" s="7">
        <f>IFERROR('cantidad pollos muertos'!S21/'cantidad inicial pollos'!S21,"")</f>
        <v>4.3028322440087148E-2</v>
      </c>
      <c r="T21" s="7">
        <f>IFERROR('cantidad pollos muertos'!T21/'cantidad inicial pollos'!T21,"")</f>
        <v>2.5599128540305011E-2</v>
      </c>
      <c r="U21" s="7">
        <f>IFERROR('cantidad pollos muertos'!U21/'cantidad inicial pollos'!U21,"")</f>
        <v>5.0108932461873638E-2</v>
      </c>
      <c r="V21" s="7" t="str">
        <f>IFERROR('cantidad pollos muertos'!V21/'cantidad inicial pollos'!V21,"")</f>
        <v/>
      </c>
      <c r="W21" s="7">
        <f>IFERROR('cantidad pollos muertos'!W21/'cantidad inicial pollos'!W21,"")</f>
        <v>9.2879256965944269E-3</v>
      </c>
      <c r="X21" s="7">
        <f>IFERROR('cantidad pollos muertos'!X21/'cantidad inicial pollos'!X21,"")</f>
        <v>5.8823529411764705E-2</v>
      </c>
      <c r="Y21" s="7">
        <f t="shared" si="0"/>
        <v>3</v>
      </c>
      <c r="Z21" s="7">
        <f t="shared" si="1"/>
        <v>21</v>
      </c>
      <c r="AA21" s="28">
        <f t="shared" si="2"/>
        <v>2.76765340429308E-4</v>
      </c>
      <c r="AB21">
        <f t="shared" si="3"/>
        <v>2.9780519130976648E-2</v>
      </c>
      <c r="AC21">
        <f t="shared" si="4"/>
        <v>0.14285714285714285</v>
      </c>
      <c r="AD21">
        <f t="shared" si="5"/>
        <v>0.17391304347826086</v>
      </c>
    </row>
    <row r="22" spans="1:30" x14ac:dyDescent="0.25">
      <c r="A22" s="7">
        <v>21</v>
      </c>
      <c r="B22" s="7" t="s">
        <v>10</v>
      </c>
      <c r="C22" s="7">
        <f>IFERROR('cantidad pollos muertos'!C22/'cantidad inicial pollos'!C22,"")</f>
        <v>5.2170868347338938E-2</v>
      </c>
      <c r="D22" s="7">
        <f>IFERROR('cantidad pollos muertos'!D22/'cantidad inicial pollos'!D22,"")</f>
        <v>3.209957418932198E-2</v>
      </c>
      <c r="E22" s="7">
        <f>IFERROR('cantidad pollos muertos'!E22/'cantidad inicial pollos'!E22,"")</f>
        <v>8.8947024198822763E-2</v>
      </c>
      <c r="F22" s="7">
        <f>IFERROR('cantidad pollos muertos'!F22/'cantidad inicial pollos'!F22,"")</f>
        <v>5.3559764859568912E-2</v>
      </c>
      <c r="G22" s="7">
        <f>IFERROR('cantidad pollos muertos'!G22/'cantidad inicial pollos'!G22,"")</f>
        <v>3.0600235386426051E-2</v>
      </c>
      <c r="H22" s="7">
        <f>IFERROR('cantidad pollos muertos'!H22/'cantidad inicial pollos'!H22,"")</f>
        <v>4.233511586452763E-2</v>
      </c>
      <c r="I22" s="7">
        <f>IFERROR('cantidad pollos muertos'!I22/'cantidad inicial pollos'!I22,"")</f>
        <v>1.3090909090909091E-2</v>
      </c>
      <c r="J22" s="7">
        <f>IFERROR('cantidad pollos muertos'!J22/'cantidad inicial pollos'!J22,"")</f>
        <v>3.2936229852838124E-2</v>
      </c>
      <c r="K22" s="7">
        <f>IFERROR('cantidad pollos muertos'!K22/'cantidad inicial pollos'!K22,"")</f>
        <v>2.34593837535014E-2</v>
      </c>
      <c r="L22" s="7">
        <f>IFERROR('cantidad pollos muertos'!L22/'cantidad inicial pollos'!L22,"")</f>
        <v>3.2212885154061621E-2</v>
      </c>
      <c r="M22" s="7">
        <f>IFERROR('cantidad pollos muertos'!M22/'cantidad inicial pollos'!M22,"")</f>
        <v>2.0308123249299721E-2</v>
      </c>
      <c r="N22" s="7">
        <f>IFERROR('cantidad pollos muertos'!N22/'cantidad inicial pollos'!N22,"")</f>
        <v>1.8557422969187675E-2</v>
      </c>
      <c r="O22" s="7">
        <f>IFERROR('cantidad pollos muertos'!O22/'cantidad inicial pollos'!O22,"")</f>
        <v>2.3109243697478993E-2</v>
      </c>
      <c r="P22" s="7">
        <f>IFERROR('cantidad pollos muertos'!P22/'cantidad inicial pollos'!P22,"")</f>
        <v>2.661064425770308E-2</v>
      </c>
      <c r="Q22" s="7">
        <f>IFERROR('cantidad pollos muertos'!Q22/'cantidad inicial pollos'!Q22,"")</f>
        <v>1.7857142857142856E-2</v>
      </c>
      <c r="R22" s="7">
        <f>IFERROR('cantidad pollos muertos'!R22/'cantidad inicial pollos'!R22,"")</f>
        <v>2.3109243697478993E-2</v>
      </c>
      <c r="S22" s="7">
        <f>IFERROR('cantidad pollos muertos'!S22/'cantidad inicial pollos'!S22,"")</f>
        <v>1.5056022408963586E-2</v>
      </c>
      <c r="T22" s="7">
        <f>IFERROR('cantidad pollos muertos'!T22/'cantidad inicial pollos'!T22,"")</f>
        <v>4.0616246498599441E-2</v>
      </c>
      <c r="U22" s="7">
        <f>IFERROR('cantidad pollos muertos'!U22/'cantidad inicial pollos'!U22,"")</f>
        <v>3.3613445378151259E-2</v>
      </c>
      <c r="V22" s="7">
        <f>IFERROR('cantidad pollos muertos'!V22/'cantidad inicial pollos'!V22,"")</f>
        <v>2.4509803921568627E-2</v>
      </c>
      <c r="W22" s="7">
        <f>IFERROR('cantidad pollos muertos'!W22/'cantidad inicial pollos'!W22,"")</f>
        <v>3.8865546218487396E-2</v>
      </c>
      <c r="X22" s="7">
        <f>IFERROR('cantidad pollos muertos'!X22/'cantidad inicial pollos'!X22,"")</f>
        <v>5.4621848739495799E-2</v>
      </c>
      <c r="Y22" s="7">
        <f t="shared" si="0"/>
        <v>4</v>
      </c>
      <c r="Z22" s="7">
        <f t="shared" si="1"/>
        <v>22</v>
      </c>
      <c r="AA22" s="28">
        <f t="shared" si="2"/>
        <v>5.1921632442675225E-4</v>
      </c>
      <c r="AB22">
        <f t="shared" si="3"/>
        <v>3.355666929958518E-2</v>
      </c>
      <c r="AC22">
        <f t="shared" si="4"/>
        <v>0.18181818181818182</v>
      </c>
      <c r="AD22">
        <f t="shared" si="5"/>
        <v>0.20833333333333334</v>
      </c>
    </row>
    <row r="23" spans="1:30" x14ac:dyDescent="0.25">
      <c r="A23" s="7">
        <v>22</v>
      </c>
      <c r="B23" s="7" t="s">
        <v>38</v>
      </c>
      <c r="C23" s="7">
        <f>IFERROR('cantidad pollos muertos'!C23/'cantidad inicial pollos'!C23,"")</f>
        <v>5.2112676056338028E-2</v>
      </c>
      <c r="D23" s="7">
        <f>IFERROR('cantidad pollos muertos'!D23/'cantidad inicial pollos'!D23,"")</f>
        <v>9.2245989304812828E-2</v>
      </c>
      <c r="E23" s="7">
        <f>IFERROR('cantidad pollos muertos'!E23/'cantidad inicial pollos'!E23,"")</f>
        <v>5.1785714285714289E-2</v>
      </c>
      <c r="F23" s="7">
        <f>IFERROR('cantidad pollos muertos'!F23/'cantidad inicial pollos'!F23,"")</f>
        <v>0.13348214285714285</v>
      </c>
      <c r="G23" s="7">
        <f>IFERROR('cantidad pollos muertos'!G23/'cantidad inicial pollos'!G23,"")</f>
        <v>5.751226036558181E-2</v>
      </c>
      <c r="H23" s="7">
        <f>IFERROR('cantidad pollos muertos'!H23/'cantidad inicial pollos'!H23,"")</f>
        <v>5.0847457627118647E-2</v>
      </c>
      <c r="I23" s="7">
        <f>IFERROR('cantidad pollos muertos'!I23/'cantidad inicial pollos'!I23,"")</f>
        <v>5.0892857142857142E-2</v>
      </c>
      <c r="J23" s="7">
        <f>IFERROR('cantidad pollos muertos'!J23/'cantidad inicial pollos'!J23,"")</f>
        <v>5.3179190751445088E-2</v>
      </c>
      <c r="K23" s="7">
        <f>IFERROR('cantidad pollos muertos'!K23/'cantidad inicial pollos'!K23,"")</f>
        <v>1.8733273862622659E-2</v>
      </c>
      <c r="L23" s="7">
        <f>IFERROR('cantidad pollos muertos'!L23/'cantidad inicial pollos'!L23,"")</f>
        <v>1.6456582633053222E-2</v>
      </c>
      <c r="M23" s="7">
        <f>IFERROR('cantidad pollos muertos'!M23/'cantidad inicial pollos'!M23,"")</f>
        <v>1.3900245298446443E-2</v>
      </c>
      <c r="N23" s="7">
        <f>IFERROR('cantidad pollos muertos'!N23/'cantidad inicial pollos'!N23,"")</f>
        <v>4.4117647058823532E-2</v>
      </c>
      <c r="O23" s="7">
        <f>IFERROR('cantidad pollos muertos'!O23/'cantidad inicial pollos'!O23,"")</f>
        <v>7.6797385620915037E-2</v>
      </c>
      <c r="P23" s="7">
        <f>IFERROR('cantidad pollos muertos'!P23/'cantidad inicial pollos'!P23,"")</f>
        <v>7.720588235294118E-2</v>
      </c>
      <c r="Q23" s="7">
        <f>IFERROR('cantidad pollos muertos'!Q23/'cantidad inicial pollos'!Q23,"")</f>
        <v>4.4117647058823532E-2</v>
      </c>
      <c r="R23" s="7">
        <f>IFERROR('cantidad pollos muertos'!R23/'cantidad inicial pollos'!R23,"")</f>
        <v>0.10947712418300654</v>
      </c>
      <c r="S23" s="7">
        <f>IFERROR('cantidad pollos muertos'!S23/'cantidad inicial pollos'!S23,"")</f>
        <v>3.4722222222222224E-2</v>
      </c>
      <c r="T23" s="7">
        <f>IFERROR('cantidad pollos muertos'!T23/'cantidad inicial pollos'!T23,"")</f>
        <v>4.6568627450980393E-2</v>
      </c>
      <c r="U23" s="7">
        <f>IFERROR('cantidad pollos muertos'!U23/'cantidad inicial pollos'!U23,"")</f>
        <v>5.3921568627450983E-2</v>
      </c>
      <c r="V23" s="7">
        <f>IFERROR('cantidad pollos muertos'!V23/'cantidad inicial pollos'!V23,"")</f>
        <v>6.25E-2</v>
      </c>
      <c r="W23" s="7">
        <f>IFERROR('cantidad pollos muertos'!W23/'cantidad inicial pollos'!W23,"")</f>
        <v>5.5413469735720373E-2</v>
      </c>
      <c r="X23" s="7">
        <f>IFERROR('cantidad pollos muertos'!X23/'cantidad inicial pollos'!X23,"")</f>
        <v>6.7810457516339864E-2</v>
      </c>
      <c r="Y23" s="7">
        <f t="shared" si="0"/>
        <v>15</v>
      </c>
      <c r="Z23" s="7">
        <f t="shared" si="1"/>
        <v>22</v>
      </c>
      <c r="AA23" s="28">
        <f t="shared" si="2"/>
        <v>0.92125797178973123</v>
      </c>
      <c r="AB23">
        <f t="shared" si="3"/>
        <v>5.7445473727834394E-2</v>
      </c>
      <c r="AC23">
        <f t="shared" si="4"/>
        <v>0.68181818181818177</v>
      </c>
      <c r="AD23">
        <f t="shared" si="5"/>
        <v>0.66666666666666663</v>
      </c>
    </row>
    <row r="24" spans="1:30" x14ac:dyDescent="0.25">
      <c r="A24" s="7">
        <v>23</v>
      </c>
      <c r="B24" s="7" t="s">
        <v>14</v>
      </c>
      <c r="C24" s="7">
        <f>IFERROR('cantidad pollos muertos'!C24/'cantidad inicial pollos'!C24,"")</f>
        <v>3.9408866995073892E-2</v>
      </c>
      <c r="D24" s="7">
        <f>IFERROR('cantidad pollos muertos'!D24/'cantidad inicial pollos'!D24,"")</f>
        <v>2.9918404351767906E-2</v>
      </c>
      <c r="E24" s="7">
        <f>IFERROR('cantidad pollos muertos'!E24/'cantidad inicial pollos'!E24,"")</f>
        <v>6.1728395061728392E-2</v>
      </c>
      <c r="F24" s="7">
        <f>IFERROR('cantidad pollos muertos'!F24/'cantidad inicial pollos'!F24,"")</f>
        <v>3.5311248634874406E-2</v>
      </c>
      <c r="G24" s="7">
        <f>IFERROR('cantidad pollos muertos'!G24/'cantidad inicial pollos'!G24,"")</f>
        <v>3.7433155080213901E-2</v>
      </c>
      <c r="H24" s="7">
        <f>IFERROR('cantidad pollos muertos'!H24/'cantidad inicial pollos'!H24,"")</f>
        <v>3.4132171387073348E-2</v>
      </c>
      <c r="I24" s="7">
        <f>IFERROR('cantidad pollos muertos'!I24/'cantidad inicial pollos'!I24,"")</f>
        <v>1.4887436456063908E-2</v>
      </c>
      <c r="J24" s="7">
        <f>IFERROR('cantidad pollos muertos'!J24/'cantidad inicial pollos'!J24,"")</f>
        <v>4.716981132075472E-2</v>
      </c>
      <c r="K24" s="7">
        <f>IFERROR('cantidad pollos muertos'!K24/'cantidad inicial pollos'!K24,"")</f>
        <v>2.5072674418604651E-2</v>
      </c>
      <c r="L24" s="7">
        <f>IFERROR('cantidad pollos muertos'!L24/'cantidad inicial pollos'!L24,"")</f>
        <v>4.3284248103525214E-2</v>
      </c>
      <c r="M24" s="7">
        <f>IFERROR('cantidad pollos muertos'!M24/'cantidad inicial pollos'!M24,"")</f>
        <v>3.5285558384867223E-2</v>
      </c>
      <c r="N24" s="7">
        <f>IFERROR('cantidad pollos muertos'!N24/'cantidad inicial pollos'!N24,"")</f>
        <v>2.3238925199709513E-2</v>
      </c>
      <c r="O24" s="7">
        <f>IFERROR('cantidad pollos muertos'!O24/'cantidad inicial pollos'!O24,"")</f>
        <v>2.3238925199709513E-2</v>
      </c>
      <c r="P24" s="7">
        <f>IFERROR('cantidad pollos muertos'!P24/'cantidad inicial pollos'!P24,"")</f>
        <v>2.3238925199709513E-2</v>
      </c>
      <c r="Q24" s="7">
        <f>IFERROR('cantidad pollos muertos'!Q24/'cantidad inicial pollos'!Q24,"")</f>
        <v>5.8460421205519246E-2</v>
      </c>
      <c r="R24" s="7">
        <f>IFERROR('cantidad pollos muertos'!R24/'cantidad inicial pollos'!R24,"")</f>
        <v>1.9607843137254902E-2</v>
      </c>
      <c r="S24" s="7">
        <f>IFERROR('cantidad pollos muertos'!S24/'cantidad inicial pollos'!S24,"")</f>
        <v>1.1256354393609296E-2</v>
      </c>
      <c r="T24" s="7">
        <f>IFERROR('cantidad pollos muertos'!T24/'cantidad inicial pollos'!T24,"")</f>
        <v>2.6870007262164125E-2</v>
      </c>
      <c r="U24" s="7">
        <f>IFERROR('cantidad pollos muertos'!U24/'cantidad inicial pollos'!U24,"")</f>
        <v>0.10749299719887956</v>
      </c>
      <c r="V24" s="7">
        <f>IFERROR('cantidad pollos muertos'!V24/'cantidad inicial pollos'!V24,"")</f>
        <v>1.9607843137254902E-2</v>
      </c>
      <c r="W24" s="7">
        <f>IFERROR('cantidad pollos muertos'!W24/'cantidad inicial pollos'!W24,"")</f>
        <v>6.390704429920116E-2</v>
      </c>
      <c r="X24" s="7">
        <f>IFERROR('cantidad pollos muertos'!X24/'cantidad inicial pollos'!X24,"")</f>
        <v>2.1423384168482208E-2</v>
      </c>
      <c r="Y24" s="7">
        <f t="shared" si="0"/>
        <v>4</v>
      </c>
      <c r="Z24" s="7">
        <f t="shared" si="1"/>
        <v>22</v>
      </c>
      <c r="AA24" s="28">
        <f t="shared" si="2"/>
        <v>5.1921632442675225E-4</v>
      </c>
      <c r="AB24">
        <f t="shared" si="3"/>
        <v>3.6453392754365523E-2</v>
      </c>
      <c r="AC24">
        <f t="shared" si="4"/>
        <v>0.18181818181818182</v>
      </c>
      <c r="AD24">
        <f t="shared" si="5"/>
        <v>0.20833333333333334</v>
      </c>
    </row>
    <row r="25" spans="1:30" x14ac:dyDescent="0.25">
      <c r="A25" s="7">
        <v>24</v>
      </c>
      <c r="B25" s="7" t="s">
        <v>36</v>
      </c>
      <c r="C25" s="7">
        <f>IFERROR('cantidad pollos muertos'!C25/'cantidad inicial pollos'!C25,"")</f>
        <v>4.0695523492415835E-2</v>
      </c>
      <c r="D25" s="7">
        <f>IFERROR('cantidad pollos muertos'!D25/'cantidad inicial pollos'!D25,"")</f>
        <v>0.13406553508214578</v>
      </c>
      <c r="E25" s="7">
        <f>IFERROR('cantidad pollos muertos'!E25/'cantidad inicial pollos'!E25,"")</f>
        <v>6.0185185185185182E-2</v>
      </c>
      <c r="F25" s="7">
        <f>IFERROR('cantidad pollos muertos'!F25/'cantidad inicial pollos'!F25,"")</f>
        <v>0.1391209589538685</v>
      </c>
      <c r="G25" s="7">
        <f>IFERROR('cantidad pollos muertos'!G25/'cantidad inicial pollos'!G25,"")</f>
        <v>3.4813925570228089E-2</v>
      </c>
      <c r="H25" s="7">
        <f>IFERROR('cantidad pollos muertos'!H25/'cantidad inicial pollos'!H25,"")</f>
        <v>5.1030600199763916E-2</v>
      </c>
      <c r="I25" s="7">
        <f>IFERROR('cantidad pollos muertos'!I25/'cantidad inicial pollos'!I25,"")</f>
        <v>3.5616936216609121E-2</v>
      </c>
      <c r="J25" s="7">
        <f>IFERROR('cantidad pollos muertos'!J25/'cantidad inicial pollos'!J25,"")</f>
        <v>4.9038838760298159E-2</v>
      </c>
      <c r="K25" s="7">
        <f>IFERROR('cantidad pollos muertos'!K25/'cantidad inicial pollos'!K25,"")</f>
        <v>3.0143453786090429E-2</v>
      </c>
      <c r="L25" s="7">
        <f>IFERROR('cantidad pollos muertos'!L25/'cantidad inicial pollos'!L25,"")</f>
        <v>2.5054466230936819E-2</v>
      </c>
      <c r="M25" s="7">
        <f>IFERROR('cantidad pollos muertos'!M25/'cantidad inicial pollos'!M25,"")</f>
        <v>2.1574145135158183E-2</v>
      </c>
      <c r="N25" s="7">
        <f>IFERROR('cantidad pollos muertos'!N25/'cantidad inicial pollos'!N25,"")</f>
        <v>3.4441602728047742E-2</v>
      </c>
      <c r="O25" s="7">
        <f>IFERROR('cantidad pollos muertos'!O25/'cantidad inicial pollos'!O25,"")</f>
        <v>1.9185260311020962E-2</v>
      </c>
      <c r="P25" s="7">
        <f>IFERROR('cantidad pollos muertos'!P25/'cantidad inicial pollos'!P25,"")</f>
        <v>3.0848546315077757E-2</v>
      </c>
      <c r="Q25" s="7">
        <f>IFERROR('cantidad pollos muertos'!Q25/'cantidad inicial pollos'!Q25,"")</f>
        <v>2.5354969574036511E-2</v>
      </c>
      <c r="R25" s="7">
        <f>IFERROR('cantidad pollos muertos'!R25/'cantidad inicial pollos'!R25,"")</f>
        <v>3.0349531116794545E-2</v>
      </c>
      <c r="S25" s="7">
        <f>IFERROR('cantidad pollos muertos'!S25/'cantidad inicial pollos'!S25,"")</f>
        <v>2.7024722932651322E-2</v>
      </c>
      <c r="T25" s="7">
        <f>IFERROR('cantidad pollos muertos'!T25/'cantidad inicial pollos'!T25,"")</f>
        <v>2.6513213981244673E-2</v>
      </c>
      <c r="U25" s="7">
        <f>IFERROR('cantidad pollos muertos'!U25/'cantidad inicial pollos'!U25,"")</f>
        <v>2.3870417732310314E-2</v>
      </c>
      <c r="V25" s="7">
        <f>IFERROR('cantidad pollos muertos'!V25/'cantidad inicial pollos'!V25,"")</f>
        <v>3.1543052003410059E-2</v>
      </c>
      <c r="W25" s="7">
        <f>IFERROR('cantidad pollos muertos'!W25/'cantidad inicial pollos'!W25,"")</f>
        <v>2.1151053013798111E-2</v>
      </c>
      <c r="X25" s="7">
        <f>IFERROR('cantidad pollos muertos'!X25/'cantidad inicial pollos'!X25,"")</f>
        <v>4.5183290707587385E-2</v>
      </c>
      <c r="Y25" s="7">
        <f t="shared" si="0"/>
        <v>4</v>
      </c>
      <c r="Z25" s="7">
        <f t="shared" si="1"/>
        <v>22</v>
      </c>
      <c r="AA25" s="28">
        <f t="shared" si="2"/>
        <v>5.1921632442675225E-4</v>
      </c>
      <c r="AB25">
        <f t="shared" si="3"/>
        <v>4.2582055864939967E-2</v>
      </c>
      <c r="AC25">
        <f t="shared" si="4"/>
        <v>0.18181818181818182</v>
      </c>
      <c r="AD25">
        <f t="shared" si="5"/>
        <v>0.20833333333333334</v>
      </c>
    </row>
    <row r="26" spans="1:30" x14ac:dyDescent="0.25">
      <c r="A26" s="7">
        <v>25</v>
      </c>
      <c r="B26" s="7" t="s">
        <v>24</v>
      </c>
      <c r="C26" s="7">
        <f>IFERROR('cantidad pollos muertos'!C26/'cantidad inicial pollos'!C26,"")</f>
        <v>3.2817804602036968E-2</v>
      </c>
      <c r="D26" s="7">
        <f>IFERROR('cantidad pollos muertos'!D26/'cantidad inicial pollos'!D26,"")</f>
        <v>2.4868651488616462E-2</v>
      </c>
      <c r="E26" s="7">
        <f>IFERROR('cantidad pollos muertos'!E26/'cantidad inicial pollos'!E26,"")</f>
        <v>9.2086834733893563E-2</v>
      </c>
      <c r="F26" s="7">
        <f>IFERROR('cantidad pollos muertos'!F26/'cantidad inicial pollos'!F26,"")</f>
        <v>4.3082311733800352E-2</v>
      </c>
      <c r="G26" s="7">
        <f>IFERROR('cantidad pollos muertos'!G26/'cantidad inicial pollos'!G26,"")</f>
        <v>6.579485083776053E-2</v>
      </c>
      <c r="H26" s="7">
        <f>IFERROR('cantidad pollos muertos'!H26/'cantidad inicial pollos'!H26,"")</f>
        <v>5.6022408963585435E-3</v>
      </c>
      <c r="I26" s="7">
        <f>IFERROR('cantidad pollos muertos'!I26/'cantidad inicial pollos'!I26,"")</f>
        <v>1.2955182072829132E-2</v>
      </c>
      <c r="J26" s="7">
        <f>IFERROR('cantidad pollos muertos'!J26/'cantidad inicial pollos'!J26,"")</f>
        <v>8.7535014005602242E-3</v>
      </c>
      <c r="K26" s="7">
        <f>IFERROR('cantidad pollos muertos'!K26/'cantidad inicial pollos'!K26,"")</f>
        <v>7.0028011204481795E-3</v>
      </c>
      <c r="L26" s="7">
        <f>IFERROR('cantidad pollos muertos'!L26/'cantidad inicial pollos'!L26,"")</f>
        <v>4.0671811166591014E-2</v>
      </c>
      <c r="M26" s="7">
        <f>IFERROR('cantidad pollos muertos'!M26/'cantidad inicial pollos'!M26,"")</f>
        <v>1.5406162464985995E-2</v>
      </c>
      <c r="N26" s="7">
        <f>IFERROR('cantidad pollos muertos'!N26/'cantidad inicial pollos'!N26,"")</f>
        <v>1.2605042016806723E-2</v>
      </c>
      <c r="O26" s="7">
        <f>IFERROR('cantidad pollos muertos'!O26/'cantidad inicial pollos'!O26,"")</f>
        <v>2.2759103641456582E-2</v>
      </c>
      <c r="P26" s="7">
        <f>IFERROR('cantidad pollos muertos'!P26/'cantidad inicial pollos'!P26,"")</f>
        <v>1.365546218487395E-2</v>
      </c>
      <c r="Q26" s="7">
        <f>IFERROR('cantidad pollos muertos'!Q26/'cantidad inicial pollos'!Q26,"")</f>
        <v>1.8557422969187675E-2</v>
      </c>
      <c r="R26" s="7">
        <f>IFERROR('cantidad pollos muertos'!R26/'cantidad inicial pollos'!R26,"")</f>
        <v>8.2633053221288513E-2</v>
      </c>
      <c r="S26" s="7">
        <f>IFERROR('cantidad pollos muertos'!S26/'cantidad inicial pollos'!S26,"")</f>
        <v>2.3109243697478993E-2</v>
      </c>
      <c r="T26" s="7">
        <f>IFERROR('cantidad pollos muertos'!T26/'cantidad inicial pollos'!T26,"")</f>
        <v>2.100840336134454E-2</v>
      </c>
      <c r="U26" s="7">
        <f>IFERROR('cantidad pollos muertos'!U26/'cantidad inicial pollos'!U26,"")</f>
        <v>1.1554621848739496E-2</v>
      </c>
      <c r="V26" s="7">
        <f>IFERROR('cantidad pollos muertos'!V26/'cantidad inicial pollos'!V26,"")</f>
        <v>9.8039215686274508E-3</v>
      </c>
      <c r="W26" s="7">
        <f>IFERROR('cantidad pollos muertos'!W26/'cantidad inicial pollos'!W26,"")</f>
        <v>1.6106442577030811E-2</v>
      </c>
      <c r="X26" s="7">
        <f>IFERROR('cantidad pollos muertos'!X26/'cantidad inicial pollos'!X26,"")</f>
        <v>5.5852644087938205E-2</v>
      </c>
      <c r="Y26" s="7">
        <f t="shared" si="0"/>
        <v>4</v>
      </c>
      <c r="Z26" s="7">
        <f t="shared" si="1"/>
        <v>22</v>
      </c>
      <c r="AA26" s="28">
        <f t="shared" si="2"/>
        <v>5.1921632442675225E-4</v>
      </c>
      <c r="AB26">
        <f t="shared" si="3"/>
        <v>2.8940341531484268E-2</v>
      </c>
      <c r="AC26">
        <f t="shared" si="4"/>
        <v>0.18181818181818182</v>
      </c>
      <c r="AD26">
        <f t="shared" si="5"/>
        <v>0.20833333333333334</v>
      </c>
    </row>
    <row r="27" spans="1:30" x14ac:dyDescent="0.25">
      <c r="A27" s="7">
        <v>26</v>
      </c>
      <c r="B27" s="7" t="s">
        <v>39</v>
      </c>
      <c r="C27" s="7">
        <f>IFERROR('cantidad pollos muertos'!C27/'cantidad inicial pollos'!C27,"")</f>
        <v>5.4027504911591355E-2</v>
      </c>
      <c r="D27" s="7">
        <f>IFERROR('cantidad pollos muertos'!D27/'cantidad inicial pollos'!D27,"")</f>
        <v>6.25E-2</v>
      </c>
      <c r="E27" s="7">
        <f>IFERROR('cantidad pollos muertos'!E27/'cantidad inicial pollos'!E27,"")</f>
        <v>5.3087132140796307E-2</v>
      </c>
      <c r="F27" s="7">
        <f>IFERROR('cantidad pollos muertos'!F27/'cantidad inicial pollos'!F27,"")</f>
        <v>0.20196759259259259</v>
      </c>
      <c r="G27" s="7">
        <f>IFERROR('cantidad pollos muertos'!G27/'cantidad inicial pollos'!G27,"")</f>
        <v>4.8923679060665359E-2</v>
      </c>
      <c r="H27" s="7">
        <f>IFERROR('cantidad pollos muertos'!H27/'cantidad inicial pollos'!H27,"")</f>
        <v>5.3056516724336797E-2</v>
      </c>
      <c r="I27" s="7">
        <f>IFERROR('cantidad pollos muertos'!I27/'cantidad inicial pollos'!I27,"")</f>
        <v>5.3117782909930716E-2</v>
      </c>
      <c r="J27" s="7">
        <f>IFERROR('cantidad pollos muertos'!J27/'cantidad inicial pollos'!J27,"")</f>
        <v>0.14635854341736695</v>
      </c>
      <c r="K27" s="7">
        <f>IFERROR('cantidad pollos muertos'!K27/'cantidad inicial pollos'!K27,"")</f>
        <v>3.3467974610502021E-2</v>
      </c>
      <c r="L27" s="7">
        <f>IFERROR('cantidad pollos muertos'!L27/'cantidad inicial pollos'!L27,"")</f>
        <v>2.042483660130719E-2</v>
      </c>
      <c r="M27" s="7">
        <f>IFERROR('cantidad pollos muertos'!M27/'cantidad inicial pollos'!M27,"")</f>
        <v>2.8322440087145968E-2</v>
      </c>
      <c r="N27" s="7">
        <f>IFERROR('cantidad pollos muertos'!N27/'cantidad inicial pollos'!N27,"")</f>
        <v>5.0653594771241831E-2</v>
      </c>
      <c r="O27" s="7">
        <f>IFERROR('cantidad pollos muertos'!O27/'cantidad inicial pollos'!O27,"")</f>
        <v>2.9411764705882353E-2</v>
      </c>
      <c r="P27" s="7">
        <f>IFERROR('cantidad pollos muertos'!P27/'cantidad inicial pollos'!P27,"")</f>
        <v>4.0369088811995385E-2</v>
      </c>
      <c r="Q27" s="7">
        <f>IFERROR('cantidad pollos muertos'!Q27/'cantidad inicial pollos'!Q27,"")</f>
        <v>6.9780853517877744E-2</v>
      </c>
      <c r="R27" s="7">
        <f>IFERROR('cantidad pollos muertos'!R27/'cantidad inicial pollos'!R27,"")</f>
        <v>1.9607843137254902E-2</v>
      </c>
      <c r="S27" s="7">
        <f>IFERROR('cantidad pollos muertos'!S27/'cantidad inicial pollos'!S27,"")</f>
        <v>3.7037037037037035E-2</v>
      </c>
      <c r="T27" s="7">
        <f>IFERROR('cantidad pollos muertos'!T27/'cantidad inicial pollos'!T27,"")</f>
        <v>3.2679738562091505E-2</v>
      </c>
      <c r="U27" s="7">
        <f>IFERROR('cantidad pollos muertos'!U27/'cantidad inicial pollos'!U27,"")</f>
        <v>3.3769063180827889E-2</v>
      </c>
      <c r="V27" s="7">
        <f>IFERROR('cantidad pollos muertos'!V27/'cantidad inicial pollos'!V27,"")</f>
        <v>3.3769063180827889E-2</v>
      </c>
      <c r="W27" s="7">
        <f>IFERROR('cantidad pollos muertos'!W27/'cantidad inicial pollos'!W27,"")</f>
        <v>8.6505190311418678E-2</v>
      </c>
      <c r="X27" s="7">
        <f>IFERROR('cantidad pollos muertos'!X27/'cantidad inicial pollos'!X27,"")</f>
        <v>0.13453159041394336</v>
      </c>
      <c r="Y27" s="7">
        <f t="shared" si="0"/>
        <v>11</v>
      </c>
      <c r="Z27" s="7">
        <f t="shared" si="1"/>
        <v>22</v>
      </c>
      <c r="AA27" s="28">
        <f t="shared" si="2"/>
        <v>0.41590595245361339</v>
      </c>
      <c r="AB27">
        <f t="shared" si="3"/>
        <v>6.0153128667574274E-2</v>
      </c>
      <c r="AC27">
        <f t="shared" si="4"/>
        <v>0.5</v>
      </c>
      <c r="AD27">
        <f t="shared" si="5"/>
        <v>0.5</v>
      </c>
    </row>
    <row r="28" spans="1:30" x14ac:dyDescent="0.25">
      <c r="A28" s="7">
        <v>27</v>
      </c>
      <c r="B28" s="7" t="s">
        <v>28</v>
      </c>
      <c r="C28" s="7">
        <f>IFERROR('cantidad pollos muertos'!C28/'cantidad inicial pollos'!C28,"")</f>
        <v>4.8235294117647057E-2</v>
      </c>
      <c r="D28" s="7">
        <f>IFERROR('cantidad pollos muertos'!D28/'cantidad inicial pollos'!D28,"")</f>
        <v>0.16176470588235295</v>
      </c>
      <c r="E28" s="7">
        <f>IFERROR('cantidad pollos muertos'!E28/'cantidad inicial pollos'!E28,"")</f>
        <v>0.18771929824561404</v>
      </c>
      <c r="F28" s="7">
        <f>IFERROR('cantidad pollos muertos'!F28/'cantidad inicial pollos'!F28,"")</f>
        <v>0.13945339873861248</v>
      </c>
      <c r="G28" s="7">
        <f>IFERROR('cantidad pollos muertos'!G28/'cantidad inicial pollos'!G28,"")</f>
        <v>4.9843014128728415E-2</v>
      </c>
      <c r="H28" s="7">
        <f>IFERROR('cantidad pollos muertos'!H28/'cantidad inicial pollos'!H28,"")</f>
        <v>1.8920812894183601E-2</v>
      </c>
      <c r="I28" s="7">
        <f>IFERROR('cantidad pollos muertos'!I28/'cantidad inicial pollos'!I28,"")</f>
        <v>2.5910364145658265E-2</v>
      </c>
      <c r="J28" s="7">
        <f>IFERROR('cantidad pollos muertos'!J28/'cantidad inicial pollos'!J28,"")</f>
        <v>1.7531556802244039E-2</v>
      </c>
      <c r="K28" s="7">
        <f>IFERROR('cantidad pollos muertos'!K28/'cantidad inicial pollos'!K28,"")</f>
        <v>2.0315236427320492E-2</v>
      </c>
      <c r="L28" s="7">
        <f>IFERROR('cantidad pollos muertos'!L28/'cantidad inicial pollos'!L28,"")</f>
        <v>5.4209919261822379E-2</v>
      </c>
      <c r="M28" s="7">
        <f>IFERROR('cantidad pollos muertos'!M28/'cantidad inicial pollos'!M28,"")</f>
        <v>1.680672268907563E-2</v>
      </c>
      <c r="N28" s="7">
        <f>IFERROR('cantidad pollos muertos'!N28/'cantidad inicial pollos'!N28,"")</f>
        <v>1.015406162464986E-2</v>
      </c>
      <c r="O28" s="7">
        <f>IFERROR('cantidad pollos muertos'!O28/'cantidad inicial pollos'!O28,"")</f>
        <v>4.9369747899159662E-2</v>
      </c>
      <c r="P28" s="7">
        <f>IFERROR('cantidad pollos muertos'!P28/'cantidad inicial pollos'!P28,"")</f>
        <v>3.8865546218487396E-2</v>
      </c>
      <c r="Q28" s="7">
        <f>IFERROR('cantidad pollos muertos'!Q28/'cantidad inicial pollos'!Q28,"")</f>
        <v>7.7731092436974791E-2</v>
      </c>
      <c r="R28" s="7">
        <f>IFERROR('cantidad pollos muertos'!R28/'cantidad inicial pollos'!R28,"")</f>
        <v>3.2563025210084036E-2</v>
      </c>
      <c r="S28" s="7">
        <f>IFERROR('cantidad pollos muertos'!S28/'cantidad inicial pollos'!S28,"")</f>
        <v>1.9257703081232494E-2</v>
      </c>
      <c r="T28" s="7">
        <f>IFERROR('cantidad pollos muertos'!T28/'cantidad inicial pollos'!T28,"")</f>
        <v>1.330532212885154E-2</v>
      </c>
      <c r="U28" s="7">
        <f>IFERROR('cantidad pollos muertos'!U28/'cantidad inicial pollos'!U28,"")</f>
        <v>2.8361344537815126E-2</v>
      </c>
      <c r="V28" s="7">
        <f>IFERROR('cantidad pollos muertos'!V28/'cantidad inicial pollos'!V28,"")</f>
        <v>3.9215686274509803E-2</v>
      </c>
      <c r="W28" s="7">
        <f>IFERROR('cantidad pollos muertos'!W28/'cantidad inicial pollos'!W28,"")</f>
        <v>4.5868347338935571E-2</v>
      </c>
      <c r="X28" s="7">
        <f>IFERROR('cantidad pollos muertos'!X28/'cantidad inicial pollos'!X28,"")</f>
        <v>8.0882352941176475E-2</v>
      </c>
      <c r="Y28" s="7">
        <f t="shared" si="0"/>
        <v>6</v>
      </c>
      <c r="Z28" s="7">
        <f t="shared" si="1"/>
        <v>22</v>
      </c>
      <c r="AA28" s="28">
        <f t="shared" si="2"/>
        <v>1.1087825663388839E-2</v>
      </c>
      <c r="AB28">
        <f t="shared" si="3"/>
        <v>5.3467479682960728E-2</v>
      </c>
      <c r="AC28">
        <f t="shared" si="4"/>
        <v>0.27272727272727271</v>
      </c>
      <c r="AD28">
        <f t="shared" si="5"/>
        <v>0.29166666666666669</v>
      </c>
    </row>
    <row r="29" spans="1:30" x14ac:dyDescent="0.25">
      <c r="A29" s="7">
        <v>28</v>
      </c>
      <c r="B29" s="7" t="s">
        <v>21</v>
      </c>
      <c r="C29" s="7">
        <f>IFERROR('cantidad pollos muertos'!C29/'cantidad inicial pollos'!C29,"")</f>
        <v>3.8223516563523845E-2</v>
      </c>
      <c r="D29" s="7">
        <f>IFERROR('cantidad pollos muertos'!D29/'cantidad inicial pollos'!D29,"")</f>
        <v>0.140159767610748</v>
      </c>
      <c r="E29" s="7">
        <f>IFERROR('cantidad pollos muertos'!E29/'cantidad inicial pollos'!E29,"")</f>
        <v>5.8452922646132305E-2</v>
      </c>
      <c r="F29" s="7">
        <f>IFERROR('cantidad pollos muertos'!F29/'cantidad inicial pollos'!F29,"")</f>
        <v>4.0280210157618214E-2</v>
      </c>
      <c r="G29" s="7">
        <f>IFERROR('cantidad pollos muertos'!G29/'cantidad inicial pollos'!G29,"")</f>
        <v>2.5401069518716578E-2</v>
      </c>
      <c r="H29" s="7">
        <f>IFERROR('cantidad pollos muertos'!H29/'cantidad inicial pollos'!H29,"")</f>
        <v>4.1176470588235294E-2</v>
      </c>
      <c r="I29" s="7">
        <f>IFERROR('cantidad pollos muertos'!I29/'cantidad inicial pollos'!I29,"")</f>
        <v>1.8497546243865608E-2</v>
      </c>
      <c r="J29" s="7">
        <f>IFERROR('cantidad pollos muertos'!J29/'cantidad inicial pollos'!J29,"")</f>
        <v>2.9796511627906978E-2</v>
      </c>
      <c r="K29" s="7">
        <f>IFERROR('cantidad pollos muertos'!K29/'cantidad inicial pollos'!K29,"")</f>
        <v>2.7149321266968326E-2</v>
      </c>
      <c r="L29" s="7">
        <f>IFERROR('cantidad pollos muertos'!L29/'cantidad inicial pollos'!L29,"")</f>
        <v>4.0616246498599441E-2</v>
      </c>
      <c r="M29" s="7">
        <f>IFERROR('cantidad pollos muertos'!M29/'cantidad inicial pollos'!M29,"")</f>
        <v>7.8431372549019607E-2</v>
      </c>
      <c r="N29" s="7">
        <f>IFERROR('cantidad pollos muertos'!N29/'cantidad inicial pollos'!N29,"")</f>
        <v>2.6516527424627678E-2</v>
      </c>
      <c r="O29" s="7">
        <f>IFERROR('cantidad pollos muertos'!O29/'cantidad inicial pollos'!O29,"")</f>
        <v>4.5025417574437183E-2</v>
      </c>
      <c r="P29" s="7">
        <f>IFERROR('cantidad pollos muertos'!P29/'cantidad inicial pollos'!P29,"")</f>
        <v>3.0112044817927171E-2</v>
      </c>
      <c r="Q29" s="7">
        <f>IFERROR('cantidad pollos muertos'!Q29/'cantidad inicial pollos'!Q29,"")</f>
        <v>5.1120448179271707E-2</v>
      </c>
      <c r="R29" s="7">
        <f>IFERROR('cantidad pollos muertos'!R29/'cantidad inicial pollos'!R29,"")</f>
        <v>3.5014005602240897E-2</v>
      </c>
      <c r="S29" s="7">
        <f>IFERROR('cantidad pollos muertos'!S29/'cantidad inicial pollos'!S29,"")</f>
        <v>2.661064425770308E-2</v>
      </c>
      <c r="T29" s="7">
        <f>IFERROR('cantidad pollos muertos'!T29/'cantidad inicial pollos'!T29,"")</f>
        <v>2.3109243697478993E-2</v>
      </c>
      <c r="U29" s="7">
        <f>IFERROR('cantidad pollos muertos'!U29/'cantidad inicial pollos'!U29,"")</f>
        <v>0.23739495798319327</v>
      </c>
      <c r="V29" s="7">
        <f>IFERROR('cantidad pollos muertos'!V29/'cantidad inicial pollos'!V29,"")</f>
        <v>5.1120448179271707E-2</v>
      </c>
      <c r="W29" s="7">
        <f>IFERROR('cantidad pollos muertos'!W29/'cantidad inicial pollos'!W29,"")</f>
        <v>7.0028011204481794E-2</v>
      </c>
      <c r="X29" s="7">
        <f>IFERROR('cantidad pollos muertos'!X29/'cantidad inicial pollos'!X29,"")</f>
        <v>5.1120448179271707E-2</v>
      </c>
      <c r="Y29" s="7">
        <f t="shared" si="0"/>
        <v>8</v>
      </c>
      <c r="Z29" s="7">
        <f t="shared" si="1"/>
        <v>22</v>
      </c>
      <c r="AA29" s="28">
        <f t="shared" si="2"/>
        <v>7.8013382843864942E-2</v>
      </c>
      <c r="AB29">
        <f t="shared" si="3"/>
        <v>5.3879870562329076E-2</v>
      </c>
      <c r="AC29">
        <f t="shared" si="4"/>
        <v>0.36363636363636365</v>
      </c>
      <c r="AD29">
        <f t="shared" si="5"/>
        <v>0.375</v>
      </c>
    </row>
    <row r="30" spans="1:30" x14ac:dyDescent="0.25">
      <c r="A30" s="7">
        <v>29</v>
      </c>
      <c r="B30" s="7" t="s">
        <v>0</v>
      </c>
      <c r="C30" s="7">
        <f>IFERROR('cantidad pollos muertos'!C30/'cantidad inicial pollos'!C30,"")</f>
        <v>9.3948755224423044E-2</v>
      </c>
      <c r="D30" s="7">
        <f>IFERROR('cantidad pollos muertos'!D30/'cantidad inicial pollos'!D30,"")</f>
        <v>4.9681320477202154E-2</v>
      </c>
      <c r="E30" s="7">
        <f>IFERROR('cantidad pollos muertos'!E30/'cantidad inicial pollos'!E30,"")</f>
        <v>6.605624591236102E-2</v>
      </c>
      <c r="F30" s="7">
        <f>IFERROR('cantidad pollos muertos'!F30/'cantidad inicial pollos'!F30,"")</f>
        <v>3.0728996404053611E-2</v>
      </c>
      <c r="G30" s="7">
        <f>IFERROR('cantidad pollos muertos'!G30/'cantidad inicial pollos'!G30,"")</f>
        <v>3.0912659470068694E-2</v>
      </c>
      <c r="H30" s="7">
        <f>IFERROR('cantidad pollos muertos'!H30/'cantidad inicial pollos'!H30,"")</f>
        <v>2.7007029226785054E-2</v>
      </c>
      <c r="I30" s="7">
        <f>IFERROR('cantidad pollos muertos'!I30/'cantidad inicial pollos'!I30,"")</f>
        <v>1.753257198005469E-2</v>
      </c>
      <c r="J30" s="7">
        <f>IFERROR('cantidad pollos muertos'!J30/'cantidad inicial pollos'!J30,"")</f>
        <v>1.5305273664947596E-2</v>
      </c>
      <c r="K30" s="7">
        <f>IFERROR('cantidad pollos muertos'!K30/'cantidad inicial pollos'!K30,"")</f>
        <v>3.110735418427726E-2</v>
      </c>
      <c r="L30" s="7">
        <f>IFERROR('cantidad pollos muertos'!L30/'cantidad inicial pollos'!L30,"")</f>
        <v>2.4561978057966267E-3</v>
      </c>
      <c r="M30" s="7">
        <f>IFERROR('cantidad pollos muertos'!M30/'cantidad inicial pollos'!M30,"")</f>
        <v>4.3407310704960837E-2</v>
      </c>
      <c r="N30" s="7">
        <f>IFERROR('cantidad pollos muertos'!N30/'cantidad inicial pollos'!N30,"")</f>
        <v>4.4392939917988948E-2</v>
      </c>
      <c r="O30" s="7">
        <f>IFERROR('cantidad pollos muertos'!O30/'cantidad inicial pollos'!O30,"")</f>
        <v>6.6830065359477123E-2</v>
      </c>
      <c r="P30" s="7">
        <f>IFERROR('cantidad pollos muertos'!P30/'cantidad inicial pollos'!P30,"")</f>
        <v>2.1358543417366947E-2</v>
      </c>
      <c r="Q30" s="7">
        <f>IFERROR('cantidad pollos muertos'!Q30/'cantidad inicial pollos'!Q30,"")</f>
        <v>4.9369747899159662E-2</v>
      </c>
      <c r="R30" s="7">
        <f>IFERROR('cantidad pollos muertos'!R30/'cantidad inicial pollos'!R30,"")</f>
        <v>3.3986928104575161E-2</v>
      </c>
      <c r="S30" s="7">
        <f>IFERROR('cantidad pollos muertos'!S30/'cantidad inicial pollos'!S30,"")</f>
        <v>4.4444444444444446E-2</v>
      </c>
      <c r="T30" s="7">
        <f>IFERROR('cantidad pollos muertos'!T30/'cantidad inicial pollos'!T30,"")</f>
        <v>1.8627450980392157E-2</v>
      </c>
      <c r="U30" s="7">
        <f>IFERROR('cantidad pollos muertos'!U30/'cantidad inicial pollos'!U30,"")</f>
        <v>2.5000000000000001E-2</v>
      </c>
      <c r="V30" s="7">
        <f>IFERROR('cantidad pollos muertos'!V30/'cantidad inicial pollos'!V30,"")</f>
        <v>2.8758169934640521E-2</v>
      </c>
      <c r="W30" s="7">
        <f>IFERROR('cantidad pollos muertos'!W30/'cantidad inicial pollos'!W30,"")</f>
        <v>2.5000000000000001E-2</v>
      </c>
      <c r="X30" s="7">
        <f>IFERROR('cantidad pollos muertos'!X30/'cantidad inicial pollos'!X30,"")</f>
        <v>3.0065359477124184E-2</v>
      </c>
      <c r="Y30" s="7">
        <f t="shared" si="0"/>
        <v>3</v>
      </c>
      <c r="Z30" s="7">
        <f t="shared" si="1"/>
        <v>22</v>
      </c>
      <c r="AA30" s="28">
        <f t="shared" si="2"/>
        <v>5.6418602425445386E-5</v>
      </c>
      <c r="AB30">
        <f t="shared" si="3"/>
        <v>3.6180789299549994E-2</v>
      </c>
      <c r="AC30">
        <f t="shared" si="4"/>
        <v>0.13636363636363635</v>
      </c>
      <c r="AD30">
        <f t="shared" si="5"/>
        <v>0.16666666666666666</v>
      </c>
    </row>
    <row r="31" spans="1:30" x14ac:dyDescent="0.25">
      <c r="A31" s="7">
        <v>30</v>
      </c>
      <c r="B31" s="7" t="s">
        <v>31</v>
      </c>
      <c r="C31" s="7">
        <f>IFERROR('cantidad pollos muertos'!C31/'cantidad inicial pollos'!C31,"")</f>
        <v>2.8649921507064365E-2</v>
      </c>
      <c r="D31" s="7">
        <f>IFERROR('cantidad pollos muertos'!D31/'cantidad inicial pollos'!D31,"")</f>
        <v>1.0182584269662922E-2</v>
      </c>
      <c r="E31" s="7">
        <f>IFERROR('cantidad pollos muertos'!E31/'cantidad inicial pollos'!E31,"")</f>
        <v>7.3879551820728293E-2</v>
      </c>
      <c r="F31" s="7">
        <f>IFERROR('cantidad pollos muertos'!F31/'cantidad inicial pollos'!F31,"")</f>
        <v>9.418767507002801E-2</v>
      </c>
      <c r="G31" s="7">
        <f>IFERROR('cantidad pollos muertos'!G31/'cantidad inicial pollos'!G31,"")</f>
        <v>5.07703081232493E-2</v>
      </c>
      <c r="H31" s="7">
        <f>IFERROR('cantidad pollos muertos'!H31/'cantidad inicial pollos'!H31,"")</f>
        <v>2.4509803921568627E-2</v>
      </c>
      <c r="I31" s="7">
        <f>IFERROR('cantidad pollos muertos'!I31/'cantidad inicial pollos'!I31,"")</f>
        <v>3.1372549019607843E-2</v>
      </c>
      <c r="J31" s="7">
        <f>IFERROR('cantidad pollos muertos'!J31/'cantidad inicial pollos'!J31,"")</f>
        <v>2.8322440087145968E-2</v>
      </c>
      <c r="K31" s="7">
        <f>IFERROR('cantidad pollos muertos'!K31/'cantidad inicial pollos'!K31,"")</f>
        <v>2.5163398692810458E-2</v>
      </c>
      <c r="L31" s="7">
        <f>IFERROR('cantidad pollos muertos'!L31/'cantidad inicial pollos'!L31,"")</f>
        <v>3.3660130718954247E-2</v>
      </c>
      <c r="M31" s="7">
        <f>IFERROR('cantidad pollos muertos'!M31/'cantidad inicial pollos'!M31,"")</f>
        <v>3.0501089324618737E-2</v>
      </c>
      <c r="N31" s="7">
        <f>IFERROR('cantidad pollos muertos'!N31/'cantidad inicial pollos'!N31,"")</f>
        <v>3.776325344952796E-2</v>
      </c>
      <c r="O31" s="7">
        <f>IFERROR('cantidad pollos muertos'!O31/'cantidad inicial pollos'!O31,"")</f>
        <v>3.0112044817927171E-2</v>
      </c>
      <c r="P31" s="7">
        <f>IFERROR('cantidad pollos muertos'!P31/'cantidad inicial pollos'!P31,"")</f>
        <v>1.8557422969187675E-2</v>
      </c>
      <c r="Q31" s="7">
        <f>IFERROR('cantidad pollos muertos'!Q31/'cantidad inicial pollos'!Q31,"")</f>
        <v>5.0420168067226892E-2</v>
      </c>
      <c r="R31" s="7">
        <f>IFERROR('cantidad pollos muertos'!R31/'cantidad inicial pollos'!R31,"")</f>
        <v>5.3013798111837325E-2</v>
      </c>
      <c r="S31" s="7">
        <f>IFERROR('cantidad pollos muertos'!S31/'cantidad inicial pollos'!S31,"")</f>
        <v>2.7596223674655047E-2</v>
      </c>
      <c r="T31" s="7">
        <f>IFERROR('cantidad pollos muertos'!T31/'cantidad inicial pollos'!T31,"")</f>
        <v>3.776325344952796E-2</v>
      </c>
      <c r="U31" s="7">
        <f>IFERROR('cantidad pollos muertos'!U31/'cantidad inicial pollos'!U31,"")</f>
        <v>4.4117647058823532E-2</v>
      </c>
      <c r="V31" s="7">
        <f>IFERROR('cantidad pollos muertos'!V31/'cantidad inicial pollos'!V31,"")</f>
        <v>0.11239495798319328</v>
      </c>
      <c r="W31" s="7">
        <f>IFERROR('cantidad pollos muertos'!W31/'cantidad inicial pollos'!W31,"")</f>
        <v>5.7773109243697482E-2</v>
      </c>
      <c r="X31" s="7">
        <f>IFERROR('cantidad pollos muertos'!X31/'cantidad inicial pollos'!X31,"")</f>
        <v>4.3767507002801118E-2</v>
      </c>
      <c r="Y31" s="7">
        <f t="shared" si="0"/>
        <v>7</v>
      </c>
      <c r="Z31" s="7">
        <f t="shared" si="1"/>
        <v>22</v>
      </c>
      <c r="AA31" s="28">
        <f t="shared" si="2"/>
        <v>3.270391624079072E-2</v>
      </c>
      <c r="AB31">
        <f t="shared" si="3"/>
        <v>4.2930856290174742E-2</v>
      </c>
      <c r="AC31">
        <f t="shared" si="4"/>
        <v>0.31818181818181818</v>
      </c>
      <c r="AD31">
        <f t="shared" si="5"/>
        <v>0.33333333333333331</v>
      </c>
    </row>
    <row r="32" spans="1:30" x14ac:dyDescent="0.25">
      <c r="A32" s="7">
        <v>31</v>
      </c>
      <c r="B32" s="7" t="s">
        <v>32</v>
      </c>
      <c r="C32" s="7">
        <f>IFERROR('cantidad pollos muertos'!C32/'cantidad inicial pollos'!C32,"")</f>
        <v>6.2745098039215685E-2</v>
      </c>
      <c r="D32" s="7">
        <f>IFERROR('cantidad pollos muertos'!D32/'cantidad inicial pollos'!D32,"")</f>
        <v>9.8877980364656379E-2</v>
      </c>
      <c r="E32" s="7">
        <f>IFERROR('cantidad pollos muertos'!E32/'cantidad inicial pollos'!E32,"")</f>
        <v>7.633053221288516E-2</v>
      </c>
      <c r="F32" s="7">
        <f>IFERROR('cantidad pollos muertos'!F32/'cantidad inicial pollos'!F32,"")</f>
        <v>0.17612044817927172</v>
      </c>
      <c r="G32" s="7">
        <f>IFERROR('cantidad pollos muertos'!G32/'cantidad inicial pollos'!G32,"")</f>
        <v>4.0966386554621849E-2</v>
      </c>
      <c r="H32" s="7">
        <f>IFERROR('cantidad pollos muertos'!H32/'cantidad inicial pollos'!H32,"")</f>
        <v>2.4705882352941175E-2</v>
      </c>
      <c r="I32" s="7">
        <f>IFERROR('cantidad pollos muertos'!I32/'cantidad inicial pollos'!I32,"")</f>
        <v>2.3871811641595814E-2</v>
      </c>
      <c r="J32" s="7">
        <f>IFERROR('cantidad pollos muertos'!J32/'cantidad inicial pollos'!J32,"")</f>
        <v>1.9286754002911209E-2</v>
      </c>
      <c r="K32" s="7">
        <f>IFERROR('cantidad pollos muertos'!K32/'cantidad inicial pollos'!K32,"")</f>
        <v>1.4056881333769205E-2</v>
      </c>
      <c r="L32" s="7">
        <f>IFERROR('cantidad pollos muertos'!L32/'cantidad inicial pollos'!L32,"")</f>
        <v>2.0281321557082108E-2</v>
      </c>
      <c r="M32" s="7">
        <f>IFERROR('cantidad pollos muertos'!M32/'cantidad inicial pollos'!M32,"")</f>
        <v>2.2884126407555393E-2</v>
      </c>
      <c r="N32" s="7">
        <f>IFERROR('cantidad pollos muertos'!N32/'cantidad inicial pollos'!N32,"")</f>
        <v>3.0501089324618737E-2</v>
      </c>
      <c r="O32" s="7">
        <f>IFERROR('cantidad pollos muertos'!O32/'cantidad inicial pollos'!O32,"")</f>
        <v>2.5910364145658265E-2</v>
      </c>
      <c r="P32" s="7">
        <f>IFERROR('cantidad pollos muertos'!P32/'cantidad inicial pollos'!P32,"")</f>
        <v>2.9048656499636893E-2</v>
      </c>
      <c r="Q32" s="7">
        <f>IFERROR('cantidad pollos muertos'!Q32/'cantidad inicial pollos'!Q32,"")</f>
        <v>2.2408963585434174E-2</v>
      </c>
      <c r="R32" s="7">
        <f>IFERROR('cantidad pollos muertos'!R32/'cantidad inicial pollos'!R32,"")</f>
        <v>2.7149321266968326E-2</v>
      </c>
      <c r="S32" s="7">
        <f>IFERROR('cantidad pollos muertos'!S32/'cantidad inicial pollos'!S32,"")</f>
        <v>5.165912518853695E-2</v>
      </c>
      <c r="T32" s="7">
        <f>IFERROR('cantidad pollos muertos'!T32/'cantidad inicial pollos'!T32,"")</f>
        <v>2.7959331880900509E-2</v>
      </c>
      <c r="U32" s="7">
        <f>IFERROR('cantidad pollos muertos'!U32/'cantidad inicial pollos'!U32,"")</f>
        <v>1.8207282913165267E-2</v>
      </c>
      <c r="V32" s="7">
        <f>IFERROR('cantidad pollos muertos'!V32/'cantidad inicial pollos'!V32,"")</f>
        <v>3.711484593837535E-2</v>
      </c>
      <c r="W32" s="7">
        <f>IFERROR('cantidad pollos muertos'!W32/'cantidad inicial pollos'!W32,"")</f>
        <v>3.3613445378151259E-2</v>
      </c>
      <c r="X32" s="7">
        <f>IFERROR('cantidad pollos muertos'!X32/'cantidad inicial pollos'!X32,"")</f>
        <v>3.1862745098039214E-2</v>
      </c>
      <c r="Y32" s="7">
        <f t="shared" si="0"/>
        <v>5</v>
      </c>
      <c r="Z32" s="7">
        <f t="shared" si="1"/>
        <v>22</v>
      </c>
      <c r="AA32" s="28">
        <f t="shared" si="2"/>
        <v>2.8709869463909854E-3</v>
      </c>
      <c r="AB32">
        <f t="shared" si="3"/>
        <v>4.161647244845413E-2</v>
      </c>
      <c r="AC32">
        <f t="shared" si="4"/>
        <v>0.22727272727272727</v>
      </c>
      <c r="AD32">
        <f t="shared" si="5"/>
        <v>0.25</v>
      </c>
    </row>
    <row r="33" spans="1:30" x14ac:dyDescent="0.25">
      <c r="A33" s="7">
        <v>32</v>
      </c>
      <c r="B33" s="7" t="s">
        <v>13</v>
      </c>
      <c r="C33" s="7">
        <f>IFERROR('cantidad pollos muertos'!C33/'cantidad inicial pollos'!C33,"")</f>
        <v>3.9921465968586388E-2</v>
      </c>
      <c r="D33" s="7">
        <f>IFERROR('cantidad pollos muertos'!D33/'cantidad inicial pollos'!D33,"")</f>
        <v>0.10798429319371727</v>
      </c>
      <c r="E33" s="7">
        <f>IFERROR('cantidad pollos muertos'!E33/'cantidad inicial pollos'!E33,"")</f>
        <v>9.6555965559655593E-2</v>
      </c>
      <c r="F33" s="7">
        <f>IFERROR('cantidad pollos muertos'!F33/'cantidad inicial pollos'!F33,"")</f>
        <v>2.9411764705882353E-2</v>
      </c>
      <c r="G33" s="7">
        <f>IFERROR('cantidad pollos muertos'!G33/'cantidad inicial pollos'!G33,"")</f>
        <v>5.4154995331465922E-2</v>
      </c>
      <c r="H33" s="7">
        <f>IFERROR('cantidad pollos muertos'!H33/'cantidad inicial pollos'!H33,"")</f>
        <v>2.4183006535947713E-2</v>
      </c>
      <c r="I33" s="7">
        <f>IFERROR('cantidad pollos muertos'!I33/'cantidad inicial pollos'!I33,"")</f>
        <v>5.3475935828877002E-3</v>
      </c>
      <c r="J33" s="7">
        <f>IFERROR('cantidad pollos muertos'!J33/'cantidad inicial pollos'!J33,"")</f>
        <v>3.1969309462915603E-2</v>
      </c>
      <c r="K33" s="7">
        <f>IFERROR('cantidad pollos muertos'!K33/'cantidad inicial pollos'!K33,"")</f>
        <v>2.514919011082694E-2</v>
      </c>
      <c r="L33" s="7">
        <f>IFERROR('cantidad pollos muertos'!L33/'cantidad inicial pollos'!L33,"")</f>
        <v>3.7936913895993178E-2</v>
      </c>
      <c r="M33" s="7">
        <f>IFERROR('cantidad pollos muertos'!M33/'cantidad inicial pollos'!M33,"")</f>
        <v>3.9709649871904354E-2</v>
      </c>
      <c r="N33" s="7">
        <f>IFERROR('cantidad pollos muertos'!N33/'cantidad inicial pollos'!N33,"")</f>
        <v>2.9838022165387893E-2</v>
      </c>
      <c r="O33" s="7">
        <f>IFERROR('cantidad pollos muertos'!O33/'cantidad inicial pollos'!O33,"")</f>
        <v>4.1773231031543054E-2</v>
      </c>
      <c r="P33" s="7">
        <f>IFERROR('cantidad pollos muertos'!P33/'cantidad inicial pollos'!P33,"")</f>
        <v>2.4296675191815855E-2</v>
      </c>
      <c r="Q33" s="7">
        <f>IFERROR('cantidad pollos muertos'!Q33/'cantidad inicial pollos'!Q33,"")</f>
        <v>1.6624040920716114E-2</v>
      </c>
      <c r="R33" s="7">
        <f>IFERROR('cantidad pollos muertos'!R33/'cantidad inicial pollos'!R33,"")</f>
        <v>2.9411764705882353E-2</v>
      </c>
      <c r="S33" s="7">
        <f>IFERROR('cantidad pollos muertos'!S33/'cantidad inicial pollos'!S33,"")</f>
        <v>3.8789428815004259E-2</v>
      </c>
      <c r="T33" s="7">
        <f>IFERROR('cantidad pollos muertos'!T33/'cantidad inicial pollos'!T33,"")</f>
        <v>2.3017902813299233E-2</v>
      </c>
      <c r="U33" s="7">
        <f>IFERROR('cantidad pollos muertos'!U33/'cantidad inicial pollos'!U33,"")</f>
        <v>1.6106442577030811E-2</v>
      </c>
      <c r="V33" s="7">
        <f>IFERROR('cantidad pollos muertos'!V33/'cantidad inicial pollos'!V33,"")</f>
        <v>3.0690537084398978E-2</v>
      </c>
      <c r="W33" s="7">
        <f>IFERROR('cantidad pollos muertos'!W33/'cantidad inicial pollos'!W33,"")</f>
        <v>3.8363171355498722E-2</v>
      </c>
      <c r="X33" s="7">
        <f>IFERROR('cantidad pollos muertos'!X33/'cantidad inicial pollos'!X33,"")</f>
        <v>4.0616246498599441E-2</v>
      </c>
      <c r="Y33" s="7">
        <f t="shared" si="0"/>
        <v>3</v>
      </c>
      <c r="Z33" s="7">
        <f t="shared" si="1"/>
        <v>22</v>
      </c>
      <c r="AA33" s="28">
        <f t="shared" si="2"/>
        <v>5.6418602425445386E-5</v>
      </c>
      <c r="AB33">
        <f t="shared" si="3"/>
        <v>3.7356891426316347E-2</v>
      </c>
      <c r="AC33">
        <f t="shared" si="4"/>
        <v>0.13636363636363635</v>
      </c>
      <c r="AD33">
        <f t="shared" si="5"/>
        <v>0.16666666666666666</v>
      </c>
    </row>
    <row r="34" spans="1:30" x14ac:dyDescent="0.25">
      <c r="A34" s="7">
        <v>33</v>
      </c>
      <c r="B34" s="7" t="s">
        <v>18</v>
      </c>
      <c r="C34" s="7">
        <f>IFERROR('cantidad pollos muertos'!C34/'cantidad inicial pollos'!C34,"")</f>
        <v>4.518388791593695E-2</v>
      </c>
      <c r="D34" s="7">
        <f>IFERROR('cantidad pollos muertos'!D34/'cantidad inicial pollos'!D34,"")</f>
        <v>5.0437828371278456E-2</v>
      </c>
      <c r="E34" s="7">
        <f>IFERROR('cantidad pollos muertos'!E34/'cantidad inicial pollos'!E34,"")</f>
        <v>5.7773109243697482E-2</v>
      </c>
      <c r="F34" s="7">
        <f>IFERROR('cantidad pollos muertos'!F34/'cantidad inicial pollos'!F34,"")</f>
        <v>7.8674948240165632E-2</v>
      </c>
      <c r="G34" s="7">
        <f>IFERROR('cantidad pollos muertos'!G34/'cantidad inicial pollos'!G34,"")</f>
        <v>5.5462184873949577E-2</v>
      </c>
      <c r="H34" s="7">
        <f>IFERROR('cantidad pollos muertos'!H34/'cantidad inicial pollos'!H34,"")</f>
        <v>4.5951246847856543E-2</v>
      </c>
      <c r="I34" s="7">
        <f>IFERROR('cantidad pollos muertos'!I34/'cantidad inicial pollos'!I34,"")</f>
        <v>1.7027863777089782E-2</v>
      </c>
      <c r="J34" s="7">
        <f>IFERROR('cantidad pollos muertos'!J34/'cantidad inicial pollos'!J34,"")</f>
        <v>3.995098039215686E-2</v>
      </c>
      <c r="K34" s="7">
        <f>IFERROR('cantidad pollos muertos'!K34/'cantidad inicial pollos'!K34,"")</f>
        <v>4.1394335511982572E-2</v>
      </c>
      <c r="L34" s="7">
        <f>IFERROR('cantidad pollos muertos'!L34/'cantidad inicial pollos'!L34,"")</f>
        <v>9.975490196078432E-2</v>
      </c>
      <c r="M34" s="7">
        <f>IFERROR('cantidad pollos muertos'!M34/'cantidad inicial pollos'!M34,"")</f>
        <v>0.10871165644171779</v>
      </c>
      <c r="N34" s="7">
        <f>IFERROR('cantidad pollos muertos'!N34/'cantidad inicial pollos'!N34,"")</f>
        <v>4.4117647058823532E-2</v>
      </c>
      <c r="O34" s="7">
        <f>IFERROR('cantidad pollos muertos'!O34/'cantidad inicial pollos'!O34,"")</f>
        <v>4.3137254901960784E-2</v>
      </c>
      <c r="P34" s="7">
        <f>IFERROR('cantidad pollos muertos'!P34/'cantidad inicial pollos'!P34,"")</f>
        <v>0.18161764705882352</v>
      </c>
      <c r="Q34" s="7">
        <f>IFERROR('cantidad pollos muertos'!Q34/'cantidad inicial pollos'!Q34,"")</f>
        <v>7.1568627450980388E-2</v>
      </c>
      <c r="R34" s="7">
        <f>IFERROR('cantidad pollos muertos'!R34/'cantidad inicial pollos'!R34,"")</f>
        <v>3.2352941176470591E-2</v>
      </c>
      <c r="S34" s="7">
        <f>IFERROR('cantidad pollos muertos'!S34/'cantidad inicial pollos'!S34,"")</f>
        <v>1.3725490196078431E-2</v>
      </c>
      <c r="T34" s="7">
        <f>IFERROR('cantidad pollos muertos'!T34/'cantidad inicial pollos'!T34,"")</f>
        <v>2.3039215686274511E-2</v>
      </c>
      <c r="U34" s="7">
        <f>IFERROR('cantidad pollos muertos'!U34/'cantidad inicial pollos'!U34,"")</f>
        <v>4.0441176470588237E-2</v>
      </c>
      <c r="V34" s="7">
        <f>IFERROR('cantidad pollos muertos'!V34/'cantidad inicial pollos'!V34,"")</f>
        <v>6.3480392156862742E-2</v>
      </c>
      <c r="W34" s="7">
        <f>IFERROR('cantidad pollos muertos'!W34/'cantidad inicial pollos'!W34,"")</f>
        <v>6.642156862745098E-2</v>
      </c>
      <c r="X34" s="7">
        <f>IFERROR('cantidad pollos muertos'!X34/'cantidad inicial pollos'!X34,"")</f>
        <v>5.5392156862745096E-2</v>
      </c>
      <c r="Y34" s="7">
        <f t="shared" si="0"/>
        <v>11</v>
      </c>
      <c r="Z34" s="7">
        <f t="shared" si="1"/>
        <v>22</v>
      </c>
      <c r="AA34" s="28">
        <f t="shared" si="2"/>
        <v>0.41590595245361339</v>
      </c>
      <c r="AB34">
        <f t="shared" si="3"/>
        <v>5.7982593691985211E-2</v>
      </c>
      <c r="AC34">
        <f t="shared" si="4"/>
        <v>0.5</v>
      </c>
      <c r="AD34">
        <f t="shared" si="5"/>
        <v>0.5</v>
      </c>
    </row>
    <row r="35" spans="1:30" x14ac:dyDescent="0.25">
      <c r="A35" s="7">
        <v>34</v>
      </c>
      <c r="B35" s="7" t="s">
        <v>1</v>
      </c>
      <c r="C35" s="7">
        <f>IFERROR('cantidad pollos muertos'!C35/'cantidad inicial pollos'!C35,"")</f>
        <v>7.8460958129007927E-2</v>
      </c>
      <c r="D35" s="7">
        <f>IFERROR('cantidad pollos muertos'!D35/'cantidad inicial pollos'!D35,"")</f>
        <v>4.2511445389143233E-2</v>
      </c>
      <c r="E35" s="7">
        <f>IFERROR('cantidad pollos muertos'!E35/'cantidad inicial pollos'!E35,"")</f>
        <v>4.9738219895287955E-2</v>
      </c>
      <c r="F35" s="7">
        <f>IFERROR('cantidad pollos muertos'!F35/'cantidad inicial pollos'!F35,"")</f>
        <v>5.9457693564194711E-2</v>
      </c>
      <c r="G35" s="7">
        <f>IFERROR('cantidad pollos muertos'!G35/'cantidad inicial pollos'!G35,"")</f>
        <v>9.3852190974493127E-2</v>
      </c>
      <c r="H35" s="7">
        <f>IFERROR('cantidad pollos muertos'!H35/'cantidad inicial pollos'!H35,"")</f>
        <v>3.1227305737109658E-2</v>
      </c>
      <c r="I35" s="7">
        <f>IFERROR('cantidad pollos muertos'!I35/'cantidad inicial pollos'!I35,"")</f>
        <v>2.2770398481973434E-2</v>
      </c>
      <c r="J35" s="7">
        <f>IFERROR('cantidad pollos muertos'!J35/'cantidad inicial pollos'!J35,"")</f>
        <v>1.7923571187013865E-2</v>
      </c>
      <c r="K35" s="7">
        <f>IFERROR('cantidad pollos muertos'!K35/'cantidad inicial pollos'!K35,"")</f>
        <v>2.3238925199709513E-2</v>
      </c>
      <c r="L35" s="7">
        <f>IFERROR('cantidad pollos muertos'!L35/'cantidad inicial pollos'!L35,"")</f>
        <v>2.9084967320261439E-2</v>
      </c>
      <c r="M35" s="7">
        <f>IFERROR('cantidad pollos muertos'!M35/'cantidad inicial pollos'!M35,"")</f>
        <v>2.2222222222222223E-2</v>
      </c>
      <c r="N35" s="7">
        <f>IFERROR('cantidad pollos muertos'!N35/'cantidad inicial pollos'!N35,"")</f>
        <v>9.4658553076402974E-3</v>
      </c>
      <c r="O35" s="7">
        <f>IFERROR('cantidad pollos muertos'!O35/'cantidad inicial pollos'!O35,"")</f>
        <v>1.4705882352941176E-2</v>
      </c>
      <c r="P35" s="7">
        <f>IFERROR('cantidad pollos muertos'!P35/'cantidad inicial pollos'!P35,"")</f>
        <v>1.9607843137254902E-2</v>
      </c>
      <c r="Q35" s="7">
        <f>IFERROR('cantidad pollos muertos'!Q35/'cantidad inicial pollos'!Q35,"")</f>
        <v>3.711484593837535E-2</v>
      </c>
      <c r="R35" s="7">
        <f>IFERROR('cantidad pollos muertos'!R35/'cantidad inicial pollos'!R35,"")</f>
        <v>1.6013071895424835E-2</v>
      </c>
      <c r="S35" s="7">
        <f>IFERROR('cantidad pollos muertos'!S35/'cantidad inicial pollos'!S35,"")</f>
        <v>2.4836601307189541E-2</v>
      </c>
      <c r="T35" s="7">
        <f>IFERROR('cantidad pollos muertos'!T35/'cantidad inicial pollos'!T35,"")</f>
        <v>2.2875816993464051E-2</v>
      </c>
      <c r="U35" s="7">
        <f>IFERROR('cantidad pollos muertos'!U35/'cantidad inicial pollos'!U35,"")</f>
        <v>2.7450980392156862E-2</v>
      </c>
      <c r="V35" s="7">
        <f>IFERROR('cantidad pollos muertos'!V35/'cantidad inicial pollos'!V35,"")</f>
        <v>2.8462998102466792E-2</v>
      </c>
      <c r="W35" s="7">
        <f>IFERROR('cantidad pollos muertos'!W35/'cantidad inicial pollos'!W35,"")</f>
        <v>2.3202614379084968E-2</v>
      </c>
      <c r="X35" s="7">
        <f>IFERROR('cantidad pollos muertos'!X35/'cantidad inicial pollos'!X35,"")</f>
        <v>2.4836601307189541E-2</v>
      </c>
      <c r="Y35" s="7">
        <f t="shared" si="0"/>
        <v>3</v>
      </c>
      <c r="Z35" s="7">
        <f t="shared" si="1"/>
        <v>22</v>
      </c>
      <c r="AA35" s="28">
        <f t="shared" si="2"/>
        <v>5.6418602425445386E-5</v>
      </c>
      <c r="AB35">
        <f t="shared" si="3"/>
        <v>3.2684591327891151E-2</v>
      </c>
      <c r="AC35">
        <f t="shared" si="4"/>
        <v>0.13636363636363635</v>
      </c>
      <c r="AD35">
        <f t="shared" si="5"/>
        <v>0.16666666666666666</v>
      </c>
    </row>
    <row r="36" spans="1:30" x14ac:dyDescent="0.25">
      <c r="A36" s="7">
        <v>35</v>
      </c>
      <c r="B36" s="7" t="s">
        <v>37</v>
      </c>
      <c r="C36" s="7">
        <f>IFERROR('cantidad pollos muertos'!C36/'cantidad inicial pollos'!C36,"")</f>
        <v>3.1465093411996069E-2</v>
      </c>
      <c r="D36" s="7">
        <f>IFERROR('cantidad pollos muertos'!D36/'cantidad inicial pollos'!D36,"")</f>
        <v>5.1655147326300471E-2</v>
      </c>
      <c r="E36" s="7">
        <f>IFERROR('cantidad pollos muertos'!E36/'cantidad inicial pollos'!E36,"")</f>
        <v>4.8709560159941837E-2</v>
      </c>
      <c r="F36" s="7">
        <f>IFERROR('cantidad pollos muertos'!F36/'cantidad inicial pollos'!F36,"")</f>
        <v>0.10715583000363241</v>
      </c>
      <c r="G36" s="7">
        <f>IFERROR('cantidad pollos muertos'!G36/'cantidad inicial pollos'!G36,"")</f>
        <v>4.0971718636693258E-2</v>
      </c>
      <c r="H36" s="7">
        <f>IFERROR('cantidad pollos muertos'!H36/'cantidad inicial pollos'!H36,"")</f>
        <v>3.8865546218487396E-2</v>
      </c>
      <c r="I36" s="7">
        <f>IFERROR('cantidad pollos muertos'!I36/'cantidad inicial pollos'!I36,"")</f>
        <v>2.9411764705882353E-2</v>
      </c>
      <c r="J36" s="7">
        <f>IFERROR('cantidad pollos muertos'!J36/'cantidad inicial pollos'!J36,"")</f>
        <v>7.2129909365558909E-2</v>
      </c>
      <c r="K36" s="7">
        <f>IFERROR('cantidad pollos muertos'!K36/'cantidad inicial pollos'!K36,"")</f>
        <v>5.6022408963585435E-3</v>
      </c>
      <c r="L36" s="7">
        <f>IFERROR('cantidad pollos muertos'!L36/'cantidad inicial pollos'!L36,"")</f>
        <v>4.3782837127845885E-2</v>
      </c>
      <c r="M36" s="7">
        <f>IFERROR('cantidad pollos muertos'!M36/'cantidad inicial pollos'!M36,"")</f>
        <v>3.1387107661154233E-2</v>
      </c>
      <c r="N36" s="7">
        <f>IFERROR('cantidad pollos muertos'!N36/'cantidad inicial pollos'!N36,"")</f>
        <v>2.0283975659229209E-2</v>
      </c>
      <c r="O36" s="7">
        <f>IFERROR('cantidad pollos muertos'!O36/'cantidad inicial pollos'!O36,"")</f>
        <v>3.2454361054766734E-2</v>
      </c>
      <c r="P36" s="7">
        <f>IFERROR('cantidad pollos muertos'!P36/'cantidad inicial pollos'!P36,"")</f>
        <v>3.989181879648411E-2</v>
      </c>
      <c r="Q36" s="7">
        <f>IFERROR('cantidad pollos muertos'!Q36/'cantidad inicial pollos'!Q36,"")</f>
        <v>3.7863421230561189E-2</v>
      </c>
      <c r="R36" s="7">
        <f>IFERROR('cantidad pollos muertos'!R36/'cantidad inicial pollos'!R36,"")</f>
        <v>2.2988505747126436E-2</v>
      </c>
      <c r="S36" s="7">
        <f>IFERROR('cantidad pollos muertos'!S36/'cantidad inicial pollos'!S36,"")</f>
        <v>2.4002704530087897E-2</v>
      </c>
      <c r="T36" s="7">
        <f>IFERROR('cantidad pollos muertos'!T36/'cantidad inicial pollos'!T36,"")</f>
        <v>3.989181879648411E-2</v>
      </c>
      <c r="U36" s="7">
        <f>IFERROR('cantidad pollos muertos'!U36/'cantidad inicial pollos'!U36,"")</f>
        <v>2.9749830966869506E-2</v>
      </c>
      <c r="V36" s="7">
        <f>IFERROR('cantidad pollos muertos'!V36/'cantidad inicial pollos'!V36,"")</f>
        <v>5.0033806626098715E-2</v>
      </c>
      <c r="W36" s="7">
        <f>IFERROR('cantidad pollos muertos'!W36/'cantidad inicial pollos'!W36,"")</f>
        <v>4.9745824255628179E-2</v>
      </c>
      <c r="X36" s="7">
        <f>IFERROR('cantidad pollos muertos'!X36/'cantidad inicial pollos'!X36,"")</f>
        <v>5.1724137931034482E-2</v>
      </c>
      <c r="Y36" s="7">
        <f t="shared" si="0"/>
        <v>5</v>
      </c>
      <c r="Z36" s="7">
        <f t="shared" si="1"/>
        <v>22</v>
      </c>
      <c r="AA36" s="28">
        <f t="shared" si="2"/>
        <v>2.8709869463909854E-3</v>
      </c>
      <c r="AB36">
        <f t="shared" si="3"/>
        <v>4.089849823219191E-2</v>
      </c>
      <c r="AC36">
        <f t="shared" si="4"/>
        <v>0.22727272727272727</v>
      </c>
      <c r="AD36">
        <f t="shared" si="5"/>
        <v>0.25</v>
      </c>
    </row>
    <row r="37" spans="1:30" x14ac:dyDescent="0.25">
      <c r="A37" s="7">
        <v>36</v>
      </c>
      <c r="B37" s="7" t="s">
        <v>20</v>
      </c>
      <c r="C37" s="7">
        <f>IFERROR('cantidad pollos muertos'!C37/'cantidad inicial pollos'!C37,"")</f>
        <v>5.8388157894736843E-2</v>
      </c>
      <c r="D37" s="7">
        <f>IFERROR('cantidad pollos muertos'!D37/'cantidad inicial pollos'!D37,"")</f>
        <v>4.1889483065953657E-2</v>
      </c>
      <c r="E37" s="7">
        <f>IFERROR('cantidad pollos muertos'!E37/'cantidad inicial pollos'!E37,"")</f>
        <v>3.4369885433715219E-2</v>
      </c>
      <c r="F37" s="7">
        <f>IFERROR('cantidad pollos muertos'!F37/'cantidad inicial pollos'!F37,"")</f>
        <v>4.9352750809061485E-2</v>
      </c>
      <c r="G37" s="7">
        <f>IFERROR('cantidad pollos muertos'!G37/'cantidad inicial pollos'!G37,"")</f>
        <v>3.7433155080213901E-2</v>
      </c>
      <c r="H37" s="7">
        <f>IFERROR('cantidad pollos muertos'!H37/'cantidad inicial pollos'!H37,"")</f>
        <v>3.1777167516673206E-2</v>
      </c>
      <c r="I37" s="7">
        <f>IFERROR('cantidad pollos muertos'!I37/'cantidad inicial pollos'!I37,"")</f>
        <v>1.7653981953707338E-2</v>
      </c>
      <c r="J37" s="7">
        <f>IFERROR('cantidad pollos muertos'!J37/'cantidad inicial pollos'!J37,"")</f>
        <v>2.6666666666666668E-2</v>
      </c>
      <c r="K37" s="7">
        <f>IFERROR('cantidad pollos muertos'!K37/'cantidad inicial pollos'!K37,"")</f>
        <v>2.6737967914438502E-2</v>
      </c>
      <c r="L37" s="7">
        <f>IFERROR('cantidad pollos muertos'!L37/'cantidad inicial pollos'!L37,"")</f>
        <v>2.5882352941176471E-2</v>
      </c>
      <c r="M37" s="7">
        <f>IFERROR('cantidad pollos muertos'!M37/'cantidad inicial pollos'!M37,"")</f>
        <v>6.7503924646781788E-2</v>
      </c>
      <c r="N37" s="7">
        <f>IFERROR('cantidad pollos muertos'!N37/'cantidad inicial pollos'!N37,"")</f>
        <v>2.5098039215686273E-2</v>
      </c>
      <c r="O37" s="7">
        <f>IFERROR('cantidad pollos muertos'!O37/'cantidad inicial pollos'!O37,"")</f>
        <v>2.7450980392156862E-2</v>
      </c>
      <c r="P37" s="7">
        <f>IFERROR('cantidad pollos muertos'!P37/'cantidad inicial pollos'!P37,"")</f>
        <v>2.9411764705882353E-2</v>
      </c>
      <c r="Q37" s="7">
        <f>IFERROR('cantidad pollos muertos'!Q37/'cantidad inicial pollos'!Q37,"")</f>
        <v>4.9411764705882349E-2</v>
      </c>
      <c r="R37" s="7">
        <f>IFERROR('cantidad pollos muertos'!R37/'cantidad inicial pollos'!R37,"")</f>
        <v>1.8431372549019609E-2</v>
      </c>
      <c r="S37" s="7">
        <f>IFERROR('cantidad pollos muertos'!S37/'cantidad inicial pollos'!S37,"")</f>
        <v>3.1764705882352938E-2</v>
      </c>
      <c r="T37" s="7">
        <f>IFERROR('cantidad pollos muertos'!T37/'cantidad inicial pollos'!T37,"")</f>
        <v>2.7450980392156862E-2</v>
      </c>
      <c r="U37" s="7">
        <f>IFERROR('cantidad pollos muertos'!U37/'cantidad inicial pollos'!U37,"")</f>
        <v>4.7058823529411764E-2</v>
      </c>
      <c r="V37" s="7">
        <f>IFERROR('cantidad pollos muertos'!V37/'cantidad inicial pollos'!V37,"")</f>
        <v>3.4901960784313728E-2</v>
      </c>
      <c r="W37" s="7">
        <f>IFERROR('cantidad pollos muertos'!W37/'cantidad inicial pollos'!W37,"")</f>
        <v>3.8431372549019606E-2</v>
      </c>
      <c r="X37" s="7">
        <f>IFERROR('cantidad pollos muertos'!X37/'cantidad inicial pollos'!X37,"")</f>
        <v>0.04</v>
      </c>
      <c r="Y37" s="7">
        <f t="shared" si="0"/>
        <v>2</v>
      </c>
      <c r="Z37" s="7">
        <f t="shared" si="1"/>
        <v>22</v>
      </c>
      <c r="AA37" s="28">
        <f t="shared" si="2"/>
        <v>2.7745720303506971E-6</v>
      </c>
      <c r="AB37">
        <f t="shared" si="3"/>
        <v>3.5775784483136702E-2</v>
      </c>
      <c r="AC37">
        <f t="shared" si="4"/>
        <v>9.0909090909090912E-2</v>
      </c>
      <c r="AD37">
        <f t="shared" si="5"/>
        <v>0.125</v>
      </c>
    </row>
    <row r="38" spans="1:30" x14ac:dyDescent="0.25">
      <c r="A38" s="7">
        <v>37</v>
      </c>
      <c r="B38" s="7" t="s">
        <v>66</v>
      </c>
      <c r="C38" s="7" t="str">
        <f>IFERROR('cantidad pollos muertos'!C38/'cantidad inicial pollos'!C38,"")</f>
        <v/>
      </c>
      <c r="D38" s="7" t="str">
        <f>IFERROR('cantidad pollos muertos'!D38/'cantidad inicial pollos'!D38,"")</f>
        <v/>
      </c>
      <c r="E38" s="7" t="str">
        <f>IFERROR('cantidad pollos muertos'!E38/'cantidad inicial pollos'!E38,"")</f>
        <v/>
      </c>
      <c r="F38" s="7">
        <f>IFERROR('cantidad pollos muertos'!F38/'cantidad inicial pollos'!F38,"")</f>
        <v>2.8599444353652557E-2</v>
      </c>
      <c r="G38" s="7">
        <f>IFERROR('cantidad pollos muertos'!G38/'cantidad inicial pollos'!G38,"")</f>
        <v>0.13398692810457516</v>
      </c>
      <c r="H38" s="7">
        <f>IFERROR('cantidad pollos muertos'!H38/'cantidad inicial pollos'!H38,"")</f>
        <v>4.4125372088951148E-2</v>
      </c>
      <c r="I38" s="7">
        <f>IFERROR('cantidad pollos muertos'!I38/'cantidad inicial pollos'!I38,"")</f>
        <v>4.4133099824868655E-2</v>
      </c>
      <c r="J38" s="7">
        <f>IFERROR('cantidad pollos muertos'!J38/'cantidad inicial pollos'!J38,"")</f>
        <v>4.3249868674487831E-2</v>
      </c>
      <c r="K38" s="7">
        <f>IFERROR('cantidad pollos muertos'!K38/'cantidad inicial pollos'!K38,"")</f>
        <v>1.8907563025210083E-2</v>
      </c>
      <c r="L38" s="7">
        <f>IFERROR('cantidad pollos muertos'!L38/'cantidad inicial pollos'!L38,"")</f>
        <v>1.9244734931009439E-2</v>
      </c>
      <c r="M38" s="7">
        <f>IFERROR('cantidad pollos muertos'!M38/'cantidad inicial pollos'!M38,"")</f>
        <v>6.2909090909090915E-2</v>
      </c>
      <c r="N38" s="7">
        <f>IFERROR('cantidad pollos muertos'!N38/'cantidad inicial pollos'!N38,"")</f>
        <v>2.4702998302847445E-2</v>
      </c>
      <c r="O38" s="7">
        <f>IFERROR('cantidad pollos muertos'!O38/'cantidad inicial pollos'!O38,"")</f>
        <v>1.699346405228758E-2</v>
      </c>
      <c r="P38" s="7">
        <f>IFERROR('cantidad pollos muertos'!P38/'cantidad inicial pollos'!P38,"")</f>
        <v>2.0588235294117647E-2</v>
      </c>
      <c r="Q38" s="7">
        <f>IFERROR('cantidad pollos muertos'!Q38/'cantidad inicial pollos'!Q38,"")</f>
        <v>1.5686274509803921E-2</v>
      </c>
      <c r="R38" s="7">
        <f>IFERROR('cantidad pollos muertos'!R38/'cantidad inicial pollos'!R38,"")</f>
        <v>1.4177978883861237E-2</v>
      </c>
      <c r="S38" s="7">
        <f>IFERROR('cantidad pollos muertos'!S38/'cantidad inicial pollos'!S38,"")</f>
        <v>1.5987933634992457E-2</v>
      </c>
      <c r="T38" s="7">
        <f>IFERROR('cantidad pollos muertos'!T38/'cantidad inicial pollos'!T38,"")</f>
        <v>1.3876319758672699E-2</v>
      </c>
      <c r="U38" s="7">
        <f>IFERROR('cantidad pollos muertos'!U38/'cantidad inicial pollos'!U38,"")</f>
        <v>2.7777777777777776E-2</v>
      </c>
      <c r="V38" s="7">
        <f>IFERROR('cantidad pollos muertos'!V38/'cantidad inicial pollos'!V38,"")</f>
        <v>2.2829131652661063E-2</v>
      </c>
      <c r="W38" s="7">
        <f>IFERROR('cantidad pollos muertos'!W38/'cantidad inicial pollos'!W38,"")</f>
        <v>3.6231884057971016E-2</v>
      </c>
      <c r="X38" s="7">
        <f>IFERROR('cantidad pollos muertos'!X38/'cantidad inicial pollos'!X38,"")</f>
        <v>3.0264279624893437E-2</v>
      </c>
      <c r="Y38" s="7">
        <f t="shared" si="0"/>
        <v>2</v>
      </c>
      <c r="Z38" s="7">
        <f t="shared" si="1"/>
        <v>19</v>
      </c>
      <c r="AA38" s="28">
        <f t="shared" si="2"/>
        <v>9.4164659302786724E-5</v>
      </c>
      <c r="AB38">
        <f t="shared" si="3"/>
        <v>3.3382756813775366E-2</v>
      </c>
      <c r="AC38">
        <f t="shared" si="4"/>
        <v>0.10526315789473684</v>
      </c>
      <c r="AD38">
        <f t="shared" si="5"/>
        <v>0.14285714285714285</v>
      </c>
    </row>
    <row r="39" spans="1:30" x14ac:dyDescent="0.25">
      <c r="A39" s="7">
        <v>38</v>
      </c>
      <c r="B39" s="7" t="s">
        <v>19</v>
      </c>
      <c r="C39" s="7">
        <f>IFERROR('cantidad pollos muertos'!C39/'cantidad inicial pollos'!C39,"")</f>
        <v>4.2175360710321866E-2</v>
      </c>
      <c r="D39" s="7">
        <f>IFERROR('cantidad pollos muertos'!D39/'cantidad inicial pollos'!D39,"")</f>
        <v>2.9616413916146299E-2</v>
      </c>
      <c r="E39" s="7">
        <f>IFERROR('cantidad pollos muertos'!E39/'cantidad inicial pollos'!E39,"")</f>
        <v>3.4785545423843295E-2</v>
      </c>
      <c r="F39" s="7">
        <f>IFERROR('cantidad pollos muertos'!F39/'cantidad inicial pollos'!F39,"")</f>
        <v>4.307116104868914E-2</v>
      </c>
      <c r="G39" s="7">
        <f>IFERROR('cantidad pollos muertos'!G39/'cantidad inicial pollos'!G39,"")</f>
        <v>3.6968954248366014E-2</v>
      </c>
      <c r="H39" s="7">
        <f>IFERROR('cantidad pollos muertos'!H39/'cantidad inicial pollos'!H39,"")</f>
        <v>2.2316275490573297E-2</v>
      </c>
      <c r="I39" s="7">
        <f>IFERROR('cantidad pollos muertos'!I39/'cantidad inicial pollos'!I39,"")</f>
        <v>1.4036867918146456E-2</v>
      </c>
      <c r="J39" s="7">
        <f>IFERROR('cantidad pollos muertos'!J39/'cantidad inicial pollos'!J39,"")</f>
        <v>3.8528896672504379E-2</v>
      </c>
      <c r="K39" s="7">
        <f>IFERROR('cantidad pollos muertos'!K39/'cantidad inicial pollos'!K39,"")</f>
        <v>2.4518388791593695E-2</v>
      </c>
      <c r="L39" s="7">
        <f>IFERROR('cantidad pollos muertos'!L39/'cantidad inicial pollos'!L39,"")</f>
        <v>4.884453781512605E-2</v>
      </c>
      <c r="M39" s="7">
        <f>IFERROR('cantidad pollos muertos'!M39/'cantidad inicial pollos'!M39,"")</f>
        <v>3.4950071326676178E-2</v>
      </c>
      <c r="N39" s="7">
        <f>IFERROR('cantidad pollos muertos'!N39/'cantidad inicial pollos'!N39,"")</f>
        <v>3.3868092691622102E-2</v>
      </c>
      <c r="O39" s="7">
        <f>IFERROR('cantidad pollos muertos'!O39/'cantidad inicial pollos'!O39,"")</f>
        <v>3.5650623885918005E-2</v>
      </c>
      <c r="P39" s="7">
        <f>IFERROR('cantidad pollos muertos'!P39/'cantidad inicial pollos'!P39,"")</f>
        <v>6.6937119675456389E-2</v>
      </c>
      <c r="Q39" s="7">
        <f>IFERROR('cantidad pollos muertos'!Q39/'cantidad inicial pollos'!Q39,"")</f>
        <v>4.1582150101419878E-2</v>
      </c>
      <c r="R39" s="7">
        <f>IFERROR('cantidad pollos muertos'!R39/'cantidad inicial pollos'!R39,"")</f>
        <v>1.9957983193277309E-2</v>
      </c>
      <c r="S39" s="7">
        <f>IFERROR('cantidad pollos muertos'!S39/'cantidad inicial pollos'!S39,"")</f>
        <v>2.1358543417366947E-2</v>
      </c>
      <c r="T39" s="7">
        <f>IFERROR('cantidad pollos muertos'!T39/'cantidad inicial pollos'!T39,"")</f>
        <v>2.4509803921568627E-2</v>
      </c>
      <c r="U39" s="7">
        <f>IFERROR('cantidad pollos muertos'!U39/'cantidad inicial pollos'!U39,"")</f>
        <v>2.6200135226504394E-2</v>
      </c>
      <c r="V39" s="7">
        <f>IFERROR('cantidad pollos muertos'!V39/'cantidad inicial pollos'!V39,"")</f>
        <v>5.6022408963585436E-2</v>
      </c>
      <c r="W39" s="7">
        <f>IFERROR('cantidad pollos muertos'!W39/'cantidad inicial pollos'!W39,"")</f>
        <v>2.8711484593837534E-2</v>
      </c>
      <c r="X39" s="7">
        <f>IFERROR('cantidad pollos muertos'!X39/'cantidad inicial pollos'!X39,"")</f>
        <v>3.5539215686274508E-2</v>
      </c>
      <c r="Y39" s="7">
        <f t="shared" si="0"/>
        <v>2</v>
      </c>
      <c r="Z39" s="7">
        <f t="shared" si="1"/>
        <v>22</v>
      </c>
      <c r="AA39" s="28">
        <f t="shared" si="2"/>
        <v>2.7745720303506971E-6</v>
      </c>
      <c r="AB39">
        <f t="shared" si="3"/>
        <v>3.4552274305400817E-2</v>
      </c>
      <c r="AC39">
        <f t="shared" si="4"/>
        <v>9.0909090909090912E-2</v>
      </c>
      <c r="AD39">
        <f t="shared" si="5"/>
        <v>0.125</v>
      </c>
    </row>
    <row r="40" spans="1:30" x14ac:dyDescent="0.25">
      <c r="A40" s="7">
        <v>39</v>
      </c>
      <c r="B40" s="7" t="s">
        <v>26</v>
      </c>
      <c r="C40" s="7">
        <f>IFERROR('cantidad pollos muertos'!C40/'cantidad inicial pollos'!C40,"")</f>
        <v>0.11911911911911911</v>
      </c>
      <c r="D40" s="7">
        <f>IFERROR('cantidad pollos muertos'!D40/'cantidad inicial pollos'!D40,"")</f>
        <v>0.18186274509803921</v>
      </c>
      <c r="E40" s="7">
        <f>IFERROR('cantidad pollos muertos'!E40/'cantidad inicial pollos'!E40,"")</f>
        <v>0.16097401536198724</v>
      </c>
      <c r="F40" s="7">
        <f>IFERROR('cantidad pollos muertos'!F40/'cantidad inicial pollos'!F40,"")</f>
        <v>5.8371484630477435E-2</v>
      </c>
      <c r="G40" s="7">
        <f>IFERROR('cantidad pollos muertos'!G40/'cantidad inicial pollos'!G40,"")</f>
        <v>0.20576696743821107</v>
      </c>
      <c r="H40" s="7">
        <f>IFERROR('cantidad pollos muertos'!H40/'cantidad inicial pollos'!H40,"")</f>
        <v>2.0086083213773313E-2</v>
      </c>
      <c r="I40" s="7">
        <f>IFERROR('cantidad pollos muertos'!I40/'cantidad inicial pollos'!I40,"")</f>
        <v>2.3039215686274511E-2</v>
      </c>
      <c r="J40" s="7">
        <f>IFERROR('cantidad pollos muertos'!J40/'cantidad inicial pollos'!J40,"")</f>
        <v>2.0598332515939184E-2</v>
      </c>
      <c r="K40" s="7">
        <f>IFERROR('cantidad pollos muertos'!K40/'cantidad inicial pollos'!K40,"")</f>
        <v>1.6339869281045753E-2</v>
      </c>
      <c r="L40" s="7">
        <f>IFERROR('cantidad pollos muertos'!L40/'cantidad inicial pollos'!L40,"")</f>
        <v>3.6928104575163399E-2</v>
      </c>
      <c r="M40" s="7">
        <f>IFERROR('cantidad pollos muertos'!M40/'cantidad inicial pollos'!M40,"")</f>
        <v>2.4513809445987907E-2</v>
      </c>
      <c r="N40" s="7">
        <f>IFERROR('cantidad pollos muertos'!N40/'cantidad inicial pollos'!N40,"")</f>
        <v>1.2581699346405229E-2</v>
      </c>
      <c r="O40" s="7">
        <f>IFERROR('cantidad pollos muertos'!O40/'cantidad inicial pollos'!O40,"")</f>
        <v>3.6601307189542485E-2</v>
      </c>
      <c r="P40" s="7">
        <f>IFERROR('cantidad pollos muertos'!P40/'cantidad inicial pollos'!P40,"")</f>
        <v>2.6470588235294117E-2</v>
      </c>
      <c r="Q40" s="7">
        <f>IFERROR('cantidad pollos muertos'!Q40/'cantidad inicial pollos'!Q40,"")</f>
        <v>1.7647058823529412E-2</v>
      </c>
      <c r="R40" s="7">
        <f>IFERROR('cantidad pollos muertos'!R40/'cantidad inicial pollos'!R40,"")</f>
        <v>4.3137254901960784E-2</v>
      </c>
      <c r="S40" s="7">
        <f>IFERROR('cantidad pollos muertos'!S40/'cantidad inicial pollos'!S40,"")</f>
        <v>2.630718954248366E-2</v>
      </c>
      <c r="T40" s="7">
        <f>IFERROR('cantidad pollos muertos'!T40/'cantidad inicial pollos'!T40,"")</f>
        <v>3.5620915032679737E-2</v>
      </c>
      <c r="U40" s="7">
        <f>IFERROR('cantidad pollos muertos'!U40/'cantidad inicial pollos'!U40,"")</f>
        <v>4.4117647058823532E-2</v>
      </c>
      <c r="V40" s="7">
        <f>IFERROR('cantidad pollos muertos'!V40/'cantidad inicial pollos'!V40,"")</f>
        <v>2.7124183006535948E-2</v>
      </c>
      <c r="W40" s="7">
        <f>IFERROR('cantidad pollos muertos'!W40/'cantidad inicial pollos'!W40,"")</f>
        <v>2.8758169934640521E-2</v>
      </c>
      <c r="X40" s="7">
        <f>IFERROR('cantidad pollos muertos'!X40/'cantidad inicial pollos'!X40,"")</f>
        <v>5.5228758169934639E-2</v>
      </c>
      <c r="Y40" s="7">
        <f t="shared" si="0"/>
        <v>6</v>
      </c>
      <c r="Z40" s="7">
        <f t="shared" si="1"/>
        <v>22</v>
      </c>
      <c r="AA40" s="28">
        <f t="shared" si="2"/>
        <v>1.1087825663388839E-2</v>
      </c>
      <c r="AB40">
        <f t="shared" si="3"/>
        <v>5.550884170944765E-2</v>
      </c>
      <c r="AC40">
        <f t="shared" si="4"/>
        <v>0.27272727272727271</v>
      </c>
      <c r="AD40">
        <f t="shared" si="5"/>
        <v>0.29166666666666669</v>
      </c>
    </row>
    <row r="41" spans="1:30" x14ac:dyDescent="0.25">
      <c r="A41" s="7">
        <v>40</v>
      </c>
      <c r="B41" s="7" t="s">
        <v>33</v>
      </c>
      <c r="C41" s="7">
        <f>IFERROR('cantidad pollos muertos'!C41/'cantidad inicial pollos'!C41,"")</f>
        <v>7.8947368421052627E-2</v>
      </c>
      <c r="D41" s="7">
        <f>IFERROR('cantidad pollos muertos'!D41/'cantidad inicial pollos'!D41,"")</f>
        <v>0.12451771308312873</v>
      </c>
      <c r="E41" s="7">
        <f>IFERROR('cantidad pollos muertos'!E41/'cantidad inicial pollos'!E41,"")</f>
        <v>8.7885154061624643E-2</v>
      </c>
      <c r="F41" s="7">
        <f>IFERROR('cantidad pollos muertos'!F41/'cantidad inicial pollos'!F41,"")</f>
        <v>6.8675543097407143E-2</v>
      </c>
      <c r="G41" s="7">
        <f>IFERROR('cantidad pollos muertos'!G41/'cantidad inicial pollos'!G41,"")</f>
        <v>4.6397188049209136E-2</v>
      </c>
      <c r="H41" s="7">
        <f>IFERROR('cantidad pollos muertos'!H41/'cantidad inicial pollos'!H41,"")</f>
        <v>2.9071803852889669E-2</v>
      </c>
      <c r="I41" s="7">
        <f>IFERROR('cantidad pollos muertos'!I41/'cantidad inicial pollos'!I41,"")</f>
        <v>2.7177472167648986E-2</v>
      </c>
      <c r="J41" s="7">
        <f>IFERROR('cantidad pollos muertos'!J41/'cantidad inicial pollos'!J41,"")</f>
        <v>0.10221898872317206</v>
      </c>
      <c r="K41" s="7">
        <f>IFERROR('cantidad pollos muertos'!K41/'cantidad inicial pollos'!K41,"")</f>
        <v>1.4383785550833606E-2</v>
      </c>
      <c r="L41" s="7">
        <f>IFERROR('cantidad pollos muertos'!L41/'cantidad inicial pollos'!L41,"")</f>
        <v>1.5359477124183006E-2</v>
      </c>
      <c r="M41" s="7">
        <f>IFERROR('cantidad pollos muertos'!M41/'cantidad inicial pollos'!M41,"")</f>
        <v>5.5918663761801018E-2</v>
      </c>
      <c r="N41" s="7">
        <f>IFERROR('cantidad pollos muertos'!N41/'cantidad inicial pollos'!N41,"")</f>
        <v>1.1256354393609296E-2</v>
      </c>
      <c r="O41" s="7">
        <f>IFERROR('cantidad pollos muertos'!O41/'cantidad inicial pollos'!O41,"")</f>
        <v>1.6106442577030811E-2</v>
      </c>
      <c r="P41" s="7">
        <f>IFERROR('cantidad pollos muertos'!P41/'cantidad inicial pollos'!P41,"")</f>
        <v>2.0658263305322128E-2</v>
      </c>
      <c r="Q41" s="7">
        <f>IFERROR('cantidad pollos muertos'!Q41/'cantidad inicial pollos'!Q41,"")</f>
        <v>1.9607843137254902E-2</v>
      </c>
      <c r="R41" s="7">
        <f>IFERROR('cantidad pollos muertos'!R41/'cantidad inicial pollos'!R41,"")</f>
        <v>1.9607843137254902E-2</v>
      </c>
      <c r="S41" s="7">
        <f>IFERROR('cantidad pollos muertos'!S41/'cantidad inicial pollos'!S41,"")</f>
        <v>3.4690799396681751E-2</v>
      </c>
      <c r="T41" s="7">
        <f>IFERROR('cantidad pollos muertos'!T41/'cantidad inicial pollos'!T41,"")</f>
        <v>2.3238925199709513E-2</v>
      </c>
      <c r="U41" s="7">
        <f>IFERROR('cantidad pollos muertos'!U41/'cantidad inicial pollos'!U41,"")</f>
        <v>2.5910364145658265E-2</v>
      </c>
      <c r="V41" s="7">
        <f>IFERROR('cantidad pollos muertos'!V41/'cantidad inicial pollos'!V41,"")</f>
        <v>2.3109243697478993E-2</v>
      </c>
      <c r="W41" s="7">
        <f>IFERROR('cantidad pollos muertos'!W41/'cantidad inicial pollos'!W41,"")</f>
        <v>1.2605042016806723E-2</v>
      </c>
      <c r="X41" s="7">
        <f>IFERROR('cantidad pollos muertos'!X41/'cantidad inicial pollos'!X41,"")</f>
        <v>1.8207282913165267E-2</v>
      </c>
      <c r="Y41" s="7">
        <f t="shared" si="0"/>
        <v>6</v>
      </c>
      <c r="Z41" s="7">
        <f t="shared" si="1"/>
        <v>22</v>
      </c>
      <c r="AA41" s="28">
        <f t="shared" si="2"/>
        <v>1.1087825663388839E-2</v>
      </c>
      <c r="AB41">
        <f t="shared" si="3"/>
        <v>3.9797798264223784E-2</v>
      </c>
      <c r="AC41">
        <f t="shared" si="4"/>
        <v>0.27272727272727271</v>
      </c>
      <c r="AD41">
        <f t="shared" si="5"/>
        <v>0.29166666666666669</v>
      </c>
    </row>
    <row r="42" spans="1:30" x14ac:dyDescent="0.25">
      <c r="A42" s="7">
        <v>41</v>
      </c>
      <c r="B42" s="7" t="s">
        <v>6</v>
      </c>
      <c r="C42" s="7">
        <f>IFERROR('cantidad pollos muertos'!C42/'cantidad inicial pollos'!C42,"")</f>
        <v>7.9687136993727245E-2</v>
      </c>
      <c r="D42" s="7">
        <f>IFERROR('cantidad pollos muertos'!D42/'cantidad inicial pollos'!D42,"")</f>
        <v>0.12912127814088598</v>
      </c>
      <c r="E42" s="7">
        <f>IFERROR('cantidad pollos muertos'!E42/'cantidad inicial pollos'!E42,"")</f>
        <v>0.34255628177196806</v>
      </c>
      <c r="F42" s="7">
        <f>IFERROR('cantidad pollos muertos'!F42/'cantidad inicial pollos'!F42,"")</f>
        <v>6.7538126361655779E-2</v>
      </c>
      <c r="G42" s="7">
        <f>IFERROR('cantidad pollos muertos'!G42/'cantidad inicial pollos'!G42,"")</f>
        <v>5.5514543038535362E-2</v>
      </c>
      <c r="H42" s="7">
        <f>IFERROR('cantidad pollos muertos'!H42/'cantidad inicial pollos'!H42,"")</f>
        <v>4.5288912024986985E-2</v>
      </c>
      <c r="I42" s="7">
        <f>IFERROR('cantidad pollos muertos'!I42/'cantidad inicial pollos'!I42,"")</f>
        <v>7.540849673202614E-2</v>
      </c>
      <c r="J42" s="7">
        <f>IFERROR('cantidad pollos muertos'!J42/'cantidad inicial pollos'!J42,"")</f>
        <v>1.7396432257113372E-2</v>
      </c>
      <c r="K42" s="7">
        <f>IFERROR('cantidad pollos muertos'!K42/'cantidad inicial pollos'!K42,"")</f>
        <v>4.2928742645456527E-2</v>
      </c>
      <c r="L42" s="7">
        <f>IFERROR('cantidad pollos muertos'!L42/'cantidad inicial pollos'!L42,"")</f>
        <v>2.6847662141779787E-2</v>
      </c>
      <c r="M42" s="7">
        <f>IFERROR('cantidad pollos muertos'!M42/'cantidad inicial pollos'!M42,"")</f>
        <v>2.6289034132171388E-2</v>
      </c>
      <c r="N42" s="7">
        <f>IFERROR('cantidad pollos muertos'!N42/'cantidad inicial pollos'!N42,"")</f>
        <v>3.1808278867102399E-2</v>
      </c>
      <c r="O42" s="7">
        <f>IFERROR('cantidad pollos muertos'!O42/'cantidad inicial pollos'!O42,"")</f>
        <v>8.1190994916485112E-2</v>
      </c>
      <c r="P42" s="7">
        <f>IFERROR('cantidad pollos muertos'!P42/'cantidad inicial pollos'!P42,"")</f>
        <v>4.7058823529411764E-2</v>
      </c>
      <c r="Q42" s="7">
        <f>IFERROR('cantidad pollos muertos'!Q42/'cantidad inicial pollos'!Q42,"")</f>
        <v>3.8416848220769788E-2</v>
      </c>
      <c r="R42" s="7">
        <f>IFERROR('cantidad pollos muertos'!R42/'cantidad inicial pollos'!R42,"")</f>
        <v>4.5030425963488843E-2</v>
      </c>
      <c r="S42" s="7">
        <f>IFERROR('cantidad pollos muertos'!S42/'cantidad inicial pollos'!S42,"")</f>
        <v>4.5977011494252873E-2</v>
      </c>
      <c r="T42" s="7">
        <f>IFERROR('cantidad pollos muertos'!T42/'cantidad inicial pollos'!T42,"")</f>
        <v>3.887762001352265E-2</v>
      </c>
      <c r="U42" s="7">
        <f>IFERROR('cantidad pollos muertos'!U42/'cantidad inicial pollos'!U42,"")</f>
        <v>4.7329276538201487E-2</v>
      </c>
      <c r="V42" s="7">
        <f>IFERROR('cantidad pollos muertos'!V42/'cantidad inicial pollos'!V42,"")</f>
        <v>7.8296146044624745E-2</v>
      </c>
      <c r="W42" s="7">
        <f>IFERROR('cantidad pollos muertos'!W42/'cantidad inicial pollos'!W42,"")</f>
        <v>5.3279242731575388E-2</v>
      </c>
      <c r="X42" s="7">
        <f>IFERROR('cantidad pollos muertos'!X42/'cantidad inicial pollos'!X42,"")</f>
        <v>4.7973856209150324E-2</v>
      </c>
      <c r="Y42" s="7">
        <f t="shared" si="0"/>
        <v>9</v>
      </c>
      <c r="Z42" s="7">
        <f t="shared" si="1"/>
        <v>22</v>
      </c>
      <c r="AA42" s="28">
        <f t="shared" si="2"/>
        <v>0.15648750319561799</v>
      </c>
      <c r="AB42">
        <f t="shared" si="3"/>
        <v>6.6537053216767811E-2</v>
      </c>
      <c r="AC42">
        <f t="shared" si="4"/>
        <v>0.40909090909090912</v>
      </c>
      <c r="AD42">
        <f t="shared" si="5"/>
        <v>0.41666666666666669</v>
      </c>
    </row>
    <row r="43" spans="1:30" x14ac:dyDescent="0.25">
      <c r="A43" s="7">
        <v>42</v>
      </c>
      <c r="B43" s="7" t="s">
        <v>4</v>
      </c>
      <c r="C43" s="7">
        <f>IFERROR('cantidad pollos muertos'!C43/'cantidad inicial pollos'!C43,"")</f>
        <v>6.7530959752321984E-2</v>
      </c>
      <c r="D43" s="7">
        <f>IFERROR('cantidad pollos muertos'!D43/'cantidad inicial pollos'!D43,"")</f>
        <v>8.4967320261437912E-2</v>
      </c>
      <c r="E43" s="7">
        <f>IFERROR('cantidad pollos muertos'!E43/'cantidad inicial pollos'!E43,"")</f>
        <v>0.24266191325014855</v>
      </c>
      <c r="F43" s="7">
        <f>IFERROR('cantidad pollos muertos'!F43/'cantidad inicial pollos'!F43,"")</f>
        <v>9.5306001188354125E-2</v>
      </c>
      <c r="G43" s="7">
        <f>IFERROR('cantidad pollos muertos'!G43/'cantidad inicial pollos'!G43,"")</f>
        <v>6.0568730109844988E-2</v>
      </c>
      <c r="H43" s="7">
        <f>IFERROR('cantidad pollos muertos'!H43/'cantidad inicial pollos'!H43,"")</f>
        <v>3.8569918985558296E-2</v>
      </c>
      <c r="I43" s="7">
        <f>IFERROR('cantidad pollos muertos'!I43/'cantidad inicial pollos'!I43,"")</f>
        <v>3.7667698658410735E-2</v>
      </c>
      <c r="J43" s="7">
        <f>IFERROR('cantidad pollos muertos'!J43/'cantidad inicial pollos'!J43,"")</f>
        <v>4.8094215930846437E-2</v>
      </c>
      <c r="K43" s="7">
        <f>IFERROR('cantidad pollos muertos'!K43/'cantidad inicial pollos'!K43,"")</f>
        <v>7.3499702911467624E-2</v>
      </c>
      <c r="L43" s="7">
        <f>IFERROR('cantidad pollos muertos'!L43/'cantidad inicial pollos'!L43,"")</f>
        <v>5.3758169934640526E-2</v>
      </c>
      <c r="M43" s="7">
        <f>IFERROR('cantidad pollos muertos'!M43/'cantidad inicial pollos'!M43,"")</f>
        <v>0.1254341736694678</v>
      </c>
      <c r="N43" s="7">
        <f>IFERROR('cantidad pollos muertos'!N43/'cantidad inicial pollos'!N43,"")</f>
        <v>3.40113184288676E-2</v>
      </c>
      <c r="O43" s="7">
        <f>IFERROR('cantidad pollos muertos'!O43/'cantidad inicial pollos'!O43,"")</f>
        <v>3.2295271049596307E-2</v>
      </c>
      <c r="P43" s="7">
        <f>IFERROR('cantidad pollos muertos'!P43/'cantidad inicial pollos'!P43,"")</f>
        <v>3.645998940116587E-2</v>
      </c>
      <c r="Q43" s="7">
        <f>IFERROR('cantidad pollos muertos'!Q43/'cantidad inicial pollos'!Q43,"")</f>
        <v>3.0362448009506833E-2</v>
      </c>
      <c r="R43" s="7">
        <f>IFERROR('cantidad pollos muertos'!R43/'cantidad inicial pollos'!R43,"")</f>
        <v>1.9550510262584565E-2</v>
      </c>
      <c r="S43" s="7">
        <f>IFERROR('cantidad pollos muertos'!S43/'cantidad inicial pollos'!S43,"")</f>
        <v>3.3893557422969185E-2</v>
      </c>
      <c r="T43" s="7">
        <f>IFERROR('cantidad pollos muertos'!T43/'cantidad inicial pollos'!T43,"")</f>
        <v>2.7332144979203804E-2</v>
      </c>
      <c r="U43" s="7">
        <f>IFERROR('cantidad pollos muertos'!U43/'cantidad inicial pollos'!U43,"")</f>
        <v>4.6809475235180781E-2</v>
      </c>
      <c r="V43" s="7">
        <f>IFERROR('cantidad pollos muertos'!V43/'cantidad inicial pollos'!V43,"")</f>
        <v>6.5377532228360957E-2</v>
      </c>
      <c r="W43" s="7">
        <f>IFERROR('cantidad pollos muertos'!W43/'cantidad inicial pollos'!W43,"")</f>
        <v>6.0341555977229601E-2</v>
      </c>
      <c r="X43" s="7">
        <f>IFERROR('cantidad pollos muertos'!X43/'cantidad inicial pollos'!X43,"")</f>
        <v>7.7030812324929976E-2</v>
      </c>
      <c r="Y43" s="7">
        <f t="shared" si="0"/>
        <v>11</v>
      </c>
      <c r="Z43" s="7">
        <f t="shared" si="1"/>
        <v>22</v>
      </c>
      <c r="AA43" s="28">
        <f t="shared" si="2"/>
        <v>0.41590595245361339</v>
      </c>
      <c r="AB43">
        <f t="shared" si="3"/>
        <v>6.3251064544186109E-2</v>
      </c>
      <c r="AC43">
        <f t="shared" si="4"/>
        <v>0.5</v>
      </c>
      <c r="AD43">
        <f t="shared" si="5"/>
        <v>0.5</v>
      </c>
    </row>
    <row r="44" spans="1:30" x14ac:dyDescent="0.25">
      <c r="A44" s="7">
        <v>43</v>
      </c>
      <c r="B44" s="7" t="s">
        <v>2</v>
      </c>
      <c r="C44" s="7">
        <f>IFERROR('cantidad pollos muertos'!C44/'cantidad inicial pollos'!C44,"")</f>
        <v>9.0909090909090912E-2</v>
      </c>
      <c r="D44" s="7">
        <f>IFERROR('cantidad pollos muertos'!D44/'cantidad inicial pollos'!D44,"")</f>
        <v>4.1275030649775238E-2</v>
      </c>
      <c r="E44" s="7">
        <f>IFERROR('cantidad pollos muertos'!E44/'cantidad inicial pollos'!E44,"")</f>
        <v>4.9763893933890302E-2</v>
      </c>
      <c r="F44" s="7">
        <f>IFERROR('cantidad pollos muertos'!F44/'cantidad inicial pollos'!F44,"")</f>
        <v>4.6477850399419027E-2</v>
      </c>
      <c r="G44" s="7">
        <f>IFERROR('cantidad pollos muertos'!G44/'cantidad inicial pollos'!G44,"")</f>
        <v>3.8657913931436909E-2</v>
      </c>
      <c r="H44" s="7">
        <f>IFERROR('cantidad pollos muertos'!H44/'cantidad inicial pollos'!H44,"")</f>
        <v>2.3109243697478993E-2</v>
      </c>
      <c r="I44" s="7">
        <f>IFERROR('cantidad pollos muertos'!I44/'cantidad inicial pollos'!I44,"")</f>
        <v>2.4859943977591035E-2</v>
      </c>
      <c r="J44" s="7">
        <f>IFERROR('cantidad pollos muertos'!J44/'cantidad inicial pollos'!J44,"")</f>
        <v>1.9607843137254902E-2</v>
      </c>
      <c r="K44" s="7">
        <f>IFERROR('cantidad pollos muertos'!K44/'cantidad inicial pollos'!K44,"")</f>
        <v>2.3817863397548163E-2</v>
      </c>
      <c r="L44" s="7">
        <f>IFERROR('cantidad pollos muertos'!L44/'cantidad inicial pollos'!L44,"")</f>
        <v>5.4621848739495799E-2</v>
      </c>
      <c r="M44" s="7">
        <f>IFERROR('cantidad pollos muertos'!M44/'cantidad inicial pollos'!M44,"")</f>
        <v>2.9061624649859945E-2</v>
      </c>
      <c r="N44" s="7">
        <f>IFERROR('cantidad pollos muertos'!N44/'cantidad inicial pollos'!N44,"")</f>
        <v>2.9432375613174491E-2</v>
      </c>
      <c r="O44" s="7">
        <f>IFERROR('cantidad pollos muertos'!O44/'cantidad inicial pollos'!O44,"")</f>
        <v>1.5756302521008403E-2</v>
      </c>
      <c r="P44" s="7">
        <f>IFERROR('cantidad pollos muertos'!P44/'cantidad inicial pollos'!P44,"")</f>
        <v>2.2058823529411766E-2</v>
      </c>
      <c r="Q44" s="7">
        <f>IFERROR('cantidad pollos muertos'!Q44/'cantidad inicial pollos'!Q44,"")</f>
        <v>2.661064425770308E-2</v>
      </c>
      <c r="R44" s="7">
        <f>IFERROR('cantidad pollos muertos'!R44/'cantidad inicial pollos'!R44,"")</f>
        <v>2.4859943977591035E-2</v>
      </c>
      <c r="S44" s="7">
        <f>IFERROR('cantidad pollos muertos'!S44/'cantidad inicial pollos'!S44,"")</f>
        <v>2.1358543417366947E-2</v>
      </c>
      <c r="T44" s="7">
        <f>IFERROR('cantidad pollos muertos'!T44/'cantidad inicial pollos'!T44,"")</f>
        <v>1.2605042016806723E-2</v>
      </c>
      <c r="U44" s="7">
        <f>IFERROR('cantidad pollos muertos'!U44/'cantidad inicial pollos'!U44,"")</f>
        <v>2.3378582202111614E-2</v>
      </c>
      <c r="V44" s="7">
        <f>IFERROR('cantidad pollos muertos'!V44/'cantidad inicial pollos'!V44,"")</f>
        <v>2.661064425770308E-2</v>
      </c>
      <c r="W44" s="7">
        <f>IFERROR('cantidad pollos muertos'!W44/'cantidad inicial pollos'!W44,"")</f>
        <v>2.9411764705882353E-2</v>
      </c>
      <c r="X44" s="7">
        <f>IFERROR('cantidad pollos muertos'!X44/'cantidad inicial pollos'!X44,"")</f>
        <v>3.4690799396681751E-2</v>
      </c>
      <c r="Y44" s="7">
        <f t="shared" si="0"/>
        <v>2</v>
      </c>
      <c r="Z44" s="7">
        <f t="shared" si="1"/>
        <v>22</v>
      </c>
      <c r="AA44" s="28">
        <f t="shared" si="2"/>
        <v>2.7745720303506971E-6</v>
      </c>
      <c r="AB44">
        <f t="shared" si="3"/>
        <v>3.2224346059921936E-2</v>
      </c>
      <c r="AC44">
        <f t="shared" si="4"/>
        <v>9.0909090909090912E-2</v>
      </c>
      <c r="AD44">
        <f t="shared" si="5"/>
        <v>0.125</v>
      </c>
    </row>
    <row r="45" spans="1:30" x14ac:dyDescent="0.25">
      <c r="A45" s="7">
        <v>44</v>
      </c>
      <c r="B45" s="7" t="s">
        <v>29</v>
      </c>
      <c r="C45" s="7">
        <f>IFERROR('cantidad pollos muertos'!C45/'cantidad inicial pollos'!C45,"")</f>
        <v>6.0784313725490195E-2</v>
      </c>
      <c r="D45" s="7">
        <f>IFERROR('cantidad pollos muertos'!D45/'cantidad inicial pollos'!D45,"")</f>
        <v>0.20350262697022767</v>
      </c>
      <c r="E45" s="7">
        <f>IFERROR('cantidad pollos muertos'!E45/'cantidad inicial pollos'!E45,"")</f>
        <v>0.24194677871148459</v>
      </c>
      <c r="F45" s="7">
        <f>IFERROR('cantidad pollos muertos'!F45/'cantidad inicial pollos'!F45,"")</f>
        <v>0.14005602240896359</v>
      </c>
      <c r="G45" s="7">
        <f>IFERROR('cantidad pollos muertos'!G45/'cantidad inicial pollos'!G45,"")</f>
        <v>3.6470588235294116E-2</v>
      </c>
      <c r="H45" s="7">
        <f>IFERROR('cantidad pollos muertos'!H45/'cantidad inicial pollos'!H45,"")</f>
        <v>4.4117647058823532E-2</v>
      </c>
      <c r="I45" s="7">
        <f>IFERROR('cantidad pollos muertos'!I45/'cantidad inicial pollos'!I45,"")</f>
        <v>3.4313725490196081E-2</v>
      </c>
      <c r="J45" s="7">
        <f>IFERROR('cantidad pollos muertos'!J45/'cantidad inicial pollos'!J45,"")</f>
        <v>2.2408963585434174E-2</v>
      </c>
      <c r="K45" s="7">
        <f>IFERROR('cantidad pollos muertos'!K45/'cantidad inicial pollos'!K45,"")</f>
        <v>3.1523642732049037E-2</v>
      </c>
      <c r="L45" s="7">
        <f>IFERROR('cantidad pollos muertos'!L45/'cantidad inicial pollos'!L45,"")</f>
        <v>9.3137254901960786E-2</v>
      </c>
      <c r="M45" s="7">
        <f>IFERROR('cantidad pollos muertos'!M45/'cantidad inicial pollos'!M45,"")</f>
        <v>3.711484593837535E-2</v>
      </c>
      <c r="N45" s="7">
        <f>IFERROR('cantidad pollos muertos'!N45/'cantidad inicial pollos'!N45,"")</f>
        <v>2.3109243697478993E-2</v>
      </c>
      <c r="O45" s="7">
        <f>IFERROR('cantidad pollos muertos'!O45/'cantidad inicial pollos'!O45,"")</f>
        <v>2.9061624649859945E-2</v>
      </c>
      <c r="P45" s="7">
        <f>IFERROR('cantidad pollos muertos'!P45/'cantidad inicial pollos'!P45,"")</f>
        <v>2.4159663865546219E-2</v>
      </c>
      <c r="Q45" s="7">
        <f>IFERROR('cantidad pollos muertos'!Q45/'cantidad inicial pollos'!Q45,"")</f>
        <v>1.9607843137254902E-2</v>
      </c>
      <c r="R45" s="7">
        <f>IFERROR('cantidad pollos muertos'!R45/'cantidad inicial pollos'!R45,"")</f>
        <v>4.0616246498599441E-2</v>
      </c>
      <c r="S45" s="7">
        <f>IFERROR('cantidad pollos muertos'!S45/'cantidad inicial pollos'!S45,"")</f>
        <v>1.365546218487395E-2</v>
      </c>
      <c r="T45" s="7">
        <f>IFERROR('cantidad pollos muertos'!T45/'cantidad inicial pollos'!T45,"")</f>
        <v>3.1862745098039214E-2</v>
      </c>
      <c r="U45" s="7">
        <f>IFERROR('cantidad pollos muertos'!U45/'cantidad inicial pollos'!U45,"")</f>
        <v>3.711484593837535E-2</v>
      </c>
      <c r="V45" s="7">
        <f>IFERROR('cantidad pollos muertos'!V45/'cantidad inicial pollos'!V45,"")</f>
        <v>3.1512605042016806E-2</v>
      </c>
      <c r="W45" s="7">
        <f>IFERROR('cantidad pollos muertos'!W45/'cantidad inicial pollos'!W45,"")</f>
        <v>4.2016806722689079E-2</v>
      </c>
      <c r="X45" s="7">
        <f>IFERROR('cantidad pollos muertos'!X45/'cantidad inicial pollos'!X45,"")</f>
        <v>6.5126050420168072E-2</v>
      </c>
      <c r="Y45" s="7">
        <f t="shared" si="0"/>
        <v>6</v>
      </c>
      <c r="Z45" s="7">
        <f t="shared" si="1"/>
        <v>22</v>
      </c>
      <c r="AA45" s="28">
        <f t="shared" si="2"/>
        <v>1.1087825663388839E-2</v>
      </c>
      <c r="AB45">
        <f t="shared" si="3"/>
        <v>5.9237252136963695E-2</v>
      </c>
      <c r="AC45">
        <f t="shared" si="4"/>
        <v>0.27272727272727271</v>
      </c>
      <c r="AD45">
        <f t="shared" si="5"/>
        <v>0.29166666666666669</v>
      </c>
    </row>
    <row r="46" spans="1:30" x14ac:dyDescent="0.25">
      <c r="A46" s="7">
        <v>45</v>
      </c>
      <c r="B46" s="7" t="s">
        <v>22</v>
      </c>
      <c r="C46" s="7">
        <f>IFERROR('cantidad pollos muertos'!C46/'cantidad inicial pollos'!C46,"")</f>
        <v>2.4524831391784182E-2</v>
      </c>
      <c r="D46" s="7">
        <f>IFERROR('cantidad pollos muertos'!D46/'cantidad inicial pollos'!D46,"")</f>
        <v>2.3312883435582823E-2</v>
      </c>
      <c r="E46" s="7">
        <f>IFERROR('cantidad pollos muertos'!E46/'cantidad inicial pollos'!E46,"")</f>
        <v>2.8914348063284235E-2</v>
      </c>
      <c r="F46" s="7">
        <f>IFERROR('cantidad pollos muertos'!F46/'cantidad inicial pollos'!F46,"")</f>
        <v>2.3965141612200435E-2</v>
      </c>
      <c r="G46" s="7">
        <f>IFERROR('cantidad pollos muertos'!G46/'cantidad inicial pollos'!G46,"")</f>
        <v>4.2279411764705885E-2</v>
      </c>
      <c r="H46" s="7">
        <f>IFERROR('cantidad pollos muertos'!H46/'cantidad inicial pollos'!H46,"")</f>
        <v>1.9607843137254902E-2</v>
      </c>
      <c r="I46" s="7">
        <f>IFERROR('cantidad pollos muertos'!I46/'cantidad inicial pollos'!I46,"")</f>
        <v>1.3093289689034371E-2</v>
      </c>
      <c r="J46" s="7">
        <f>IFERROR('cantidad pollos muertos'!J46/'cantidad inicial pollos'!J46,"")</f>
        <v>2.2875816993464051E-2</v>
      </c>
      <c r="K46" s="7">
        <f>IFERROR('cantidad pollos muertos'!K46/'cantidad inicial pollos'!K46,"")</f>
        <v>3.8167938931297708E-3</v>
      </c>
      <c r="L46" s="7">
        <f>IFERROR('cantidad pollos muertos'!L46/'cantidad inicial pollos'!L46,"")</f>
        <v>3.5038542396636299E-2</v>
      </c>
      <c r="M46" s="7">
        <f>IFERROR('cantidad pollos muertos'!M46/'cantidad inicial pollos'!M46,"")</f>
        <v>3.2152588555858314E-2</v>
      </c>
      <c r="N46" s="7">
        <f>IFERROR('cantidad pollos muertos'!N46/'cantidad inicial pollos'!N46,"")</f>
        <v>2.4509803921568627E-2</v>
      </c>
      <c r="O46" s="7">
        <f>IFERROR('cantidad pollos muertos'!O46/'cantidad inicial pollos'!O46,"")</f>
        <v>4.6296296296296294E-2</v>
      </c>
      <c r="P46" s="7" t="str">
        <f>IFERROR('cantidad pollos muertos'!P46/'cantidad inicial pollos'!P46,"")</f>
        <v/>
      </c>
      <c r="Q46" s="7">
        <f>IFERROR('cantidad pollos muertos'!Q46/'cantidad inicial pollos'!Q46,"")</f>
        <v>2.4509803921568627E-2</v>
      </c>
      <c r="R46" s="7">
        <f>IFERROR('cantidad pollos muertos'!R46/'cantidad inicial pollos'!R46,"")</f>
        <v>1.3071895424836602E-2</v>
      </c>
      <c r="S46" s="7">
        <f>IFERROR('cantidad pollos muertos'!S46/'cantidad inicial pollos'!S46,"")</f>
        <v>3.3769063180827889E-2</v>
      </c>
      <c r="T46" s="7">
        <f>IFERROR('cantidad pollos muertos'!T46/'cantidad inicial pollos'!T46,"")</f>
        <v>6.0457516339869281E-2</v>
      </c>
      <c r="U46" s="7">
        <f>IFERROR('cantidad pollos muertos'!U46/'cantidad inicial pollos'!U46,"")</f>
        <v>6.3180827886710242E-2</v>
      </c>
      <c r="V46" s="7" t="str">
        <f>IFERROR('cantidad pollos muertos'!V46/'cantidad inicial pollos'!V46,"")</f>
        <v/>
      </c>
      <c r="W46" s="7" t="str">
        <f>IFERROR('cantidad pollos muertos'!W46/'cantidad inicial pollos'!W46,"")</f>
        <v/>
      </c>
      <c r="X46" s="7" t="str">
        <f>IFERROR('cantidad pollos muertos'!X46/'cantidad inicial pollos'!X46,"")</f>
        <v/>
      </c>
      <c r="Y46" s="7">
        <f t="shared" si="0"/>
        <v>2</v>
      </c>
      <c r="Z46" s="7">
        <f t="shared" si="1"/>
        <v>18</v>
      </c>
      <c r="AA46" s="28">
        <f t="shared" si="2"/>
        <v>7.8569523276450504E-5</v>
      </c>
      <c r="AB46">
        <f t="shared" si="3"/>
        <v>2.9743149883589601E-2</v>
      </c>
      <c r="AC46">
        <f t="shared" si="4"/>
        <v>0.1111111111111111</v>
      </c>
      <c r="AD46">
        <f t="shared" si="5"/>
        <v>0.15</v>
      </c>
    </row>
    <row r="47" spans="1:30" x14ac:dyDescent="0.25">
      <c r="A47" s="7">
        <v>46</v>
      </c>
      <c r="B47" s="7" t="s">
        <v>67</v>
      </c>
      <c r="C47" s="7" t="str">
        <f>IFERROR('cantidad pollos muertos'!C47/'cantidad inicial pollos'!C47,"")</f>
        <v/>
      </c>
      <c r="D47" s="7">
        <f>IFERROR('cantidad pollos muertos'!D47/'cantidad inicial pollos'!D47,"")</f>
        <v>5.2881355932203389E-2</v>
      </c>
      <c r="E47" s="7">
        <f>IFERROR('cantidad pollos muertos'!E47/'cantidad inicial pollos'!E47,"")</f>
        <v>5.6189640035118525E-2</v>
      </c>
      <c r="F47" s="7">
        <f>IFERROR('cantidad pollos muertos'!F47/'cantidad inicial pollos'!F47,"")</f>
        <v>1.555082664920609E-2</v>
      </c>
      <c r="G47" s="7">
        <f>IFERROR('cantidad pollos muertos'!G47/'cantidad inicial pollos'!G47,"")</f>
        <v>3.5130718954248366E-2</v>
      </c>
      <c r="H47" s="7">
        <f>IFERROR('cantidad pollos muertos'!H47/'cantidad inicial pollos'!H47,"")</f>
        <v>1.1700053182059918E-2</v>
      </c>
      <c r="I47" s="7">
        <f>IFERROR('cantidad pollos muertos'!I47/'cantidad inicial pollos'!I47,"")</f>
        <v>2.1358543417366947E-2</v>
      </c>
      <c r="J47" s="7">
        <f>IFERROR('cantidad pollos muertos'!J47/'cantidad inicial pollos'!J47,"")</f>
        <v>1.7857142857142856E-2</v>
      </c>
      <c r="K47" s="7">
        <f>IFERROR('cantidad pollos muertos'!K47/'cantidad inicial pollos'!K47,"")</f>
        <v>4.7452285063911748E-2</v>
      </c>
      <c r="L47" s="7">
        <f>IFERROR('cantidad pollos muertos'!L47/'cantidad inicial pollos'!L47,"")</f>
        <v>6.9032144739153339E-2</v>
      </c>
      <c r="M47" s="7">
        <f>IFERROR('cantidad pollos muertos'!M47/'cantidad inicial pollos'!M47,"")</f>
        <v>3.776325344952796E-2</v>
      </c>
      <c r="N47" s="7">
        <f>IFERROR('cantidad pollos muertos'!N47/'cantidad inicial pollos'!N47,"")</f>
        <v>1.8092394168276831E-2</v>
      </c>
      <c r="O47" s="7">
        <f>IFERROR('cantidad pollos muertos'!O47/'cantidad inicial pollos'!O47,"")</f>
        <v>7.1895424836601302E-2</v>
      </c>
      <c r="P47" s="7">
        <f>IFERROR('cantidad pollos muertos'!P47/'cantidad inicial pollos'!P47,"")</f>
        <v>3.8725490196078433E-2</v>
      </c>
      <c r="Q47" s="7">
        <f>IFERROR('cantidad pollos muertos'!Q47/'cantidad inicial pollos'!Q47,"")</f>
        <v>1.7973856209150325E-2</v>
      </c>
      <c r="R47" s="7">
        <f>IFERROR('cantidad pollos muertos'!R47/'cantidad inicial pollos'!R47,"")</f>
        <v>1.4177978883861237E-2</v>
      </c>
      <c r="S47" s="7">
        <f>IFERROR('cantidad pollos muertos'!S47/'cantidad inicial pollos'!S47,"")</f>
        <v>1.4328808446455505E-2</v>
      </c>
      <c r="T47" s="7">
        <f>IFERROR('cantidad pollos muertos'!T47/'cantidad inicial pollos'!T47,"")</f>
        <v>2.0814479638009049E-2</v>
      </c>
      <c r="U47" s="7">
        <f>IFERROR('cantidad pollos muertos'!U47/'cantidad inicial pollos'!U47,"")</f>
        <v>2.3529411764705882E-2</v>
      </c>
      <c r="V47" s="7">
        <f>IFERROR('cantidad pollos muertos'!V47/'cantidad inicial pollos'!V47,"")</f>
        <v>1.680672268907563E-2</v>
      </c>
      <c r="W47" s="7">
        <f>IFERROR('cantidad pollos muertos'!W47/'cantidad inicial pollos'!W47,"")</f>
        <v>6.8627450980392163E-2</v>
      </c>
      <c r="X47" s="7">
        <f>IFERROR('cantidad pollos muertos'!X47/'cantidad inicial pollos'!X47,"")</f>
        <v>4.7314578005115092E-2</v>
      </c>
      <c r="Y47" s="7">
        <f t="shared" si="0"/>
        <v>5</v>
      </c>
      <c r="Z47" s="7">
        <f t="shared" si="1"/>
        <v>21</v>
      </c>
      <c r="AA47" s="28">
        <f t="shared" si="2"/>
        <v>9.0403163632502004E-3</v>
      </c>
      <c r="AB47">
        <f t="shared" si="3"/>
        <v>3.415250286179336E-2</v>
      </c>
      <c r="AC47">
        <f t="shared" si="4"/>
        <v>0.23809523809523808</v>
      </c>
      <c r="AD47">
        <f t="shared" si="5"/>
        <v>0.2608695652173913</v>
      </c>
    </row>
    <row r="48" spans="1:30" x14ac:dyDescent="0.25">
      <c r="A48" s="7">
        <v>47</v>
      </c>
      <c r="B48" s="7" t="s">
        <v>3</v>
      </c>
      <c r="C48" s="7">
        <f>IFERROR('cantidad pollos muertos'!C48/'cantidad inicial pollos'!C48,"")</f>
        <v>4.40251572327044E-2</v>
      </c>
      <c r="D48" s="7">
        <f>IFERROR('cantidad pollos muertos'!D48/'cantidad inicial pollos'!D48,"")</f>
        <v>2.2301516503122211E-2</v>
      </c>
      <c r="E48" s="7">
        <f>IFERROR('cantidad pollos muertos'!E48/'cantidad inicial pollos'!E48,"")</f>
        <v>4.3762781186094071E-2</v>
      </c>
      <c r="F48" s="7">
        <f>IFERROR('cantidad pollos muertos'!F48/'cantidad inicial pollos'!F48,"")</f>
        <v>2.5777414075286414E-2</v>
      </c>
      <c r="G48" s="7">
        <f>IFERROR('cantidad pollos muertos'!G48/'cantidad inicial pollos'!G48,"")</f>
        <v>2.7027027027027029E-2</v>
      </c>
      <c r="H48" s="7">
        <f>IFERROR('cantidad pollos muertos'!H48/'cantidad inicial pollos'!H48,"")</f>
        <v>2.2058823529411766E-2</v>
      </c>
      <c r="I48" s="7">
        <f>IFERROR('cantidad pollos muertos'!I48/'cantidad inicial pollos'!I48,"")</f>
        <v>3.3905228758169932E-2</v>
      </c>
      <c r="J48" s="7">
        <f>IFERROR('cantidad pollos muertos'!J48/'cantidad inicial pollos'!J48,"")</f>
        <v>1.8790849673202614E-2</v>
      </c>
      <c r="K48" s="7">
        <f>IFERROR('cantidad pollos muertos'!K48/'cantidad inicial pollos'!K48,"")</f>
        <v>3.8398692810457519E-2</v>
      </c>
      <c r="L48" s="7">
        <f>IFERROR('cantidad pollos muertos'!L48/'cantidad inicial pollos'!L48,"")</f>
        <v>7.3937908496732027E-2</v>
      </c>
      <c r="M48" s="7">
        <f>IFERROR('cantidad pollos muertos'!M48/'cantidad inicial pollos'!M48,"")</f>
        <v>3.7990196078431369E-2</v>
      </c>
      <c r="N48" s="7">
        <f>IFERROR('cantidad pollos muertos'!N48/'cantidad inicial pollos'!N48,"")</f>
        <v>5.6781045751633986E-2</v>
      </c>
      <c r="O48" s="7">
        <f>IFERROR('cantidad pollos muertos'!O48/'cantidad inicial pollos'!O48,"")</f>
        <v>3.3905228758169932E-2</v>
      </c>
      <c r="P48" s="7">
        <f>IFERROR('cantidad pollos muertos'!P48/'cantidad inicial pollos'!P48,"")</f>
        <v>2.661064425770308E-2</v>
      </c>
      <c r="Q48" s="7">
        <f>IFERROR('cantidad pollos muertos'!Q48/'cantidad inicial pollos'!Q48,"")</f>
        <v>4.5868347338935571E-2</v>
      </c>
      <c r="R48" s="7">
        <f>IFERROR('cantidad pollos muertos'!R48/'cantidad inicial pollos'!R48,"")</f>
        <v>2.661064425770308E-2</v>
      </c>
      <c r="S48" s="7">
        <f>IFERROR('cantidad pollos muertos'!S48/'cantidad inicial pollos'!S48,"")</f>
        <v>2.6260504201680673E-2</v>
      </c>
      <c r="T48" s="7">
        <f>IFERROR('cantidad pollos muertos'!T48/'cantidad inicial pollos'!T48,"")</f>
        <v>1.7156862745098041E-2</v>
      </c>
      <c r="U48" s="7">
        <f>IFERROR('cantidad pollos muertos'!U48/'cantidad inicial pollos'!U48,"")</f>
        <v>1.5082956259426848E-2</v>
      </c>
      <c r="V48" s="7">
        <f>IFERROR('cantidad pollos muertos'!V48/'cantidad inicial pollos'!V48,"")</f>
        <v>2.661064425770308E-2</v>
      </c>
      <c r="W48" s="7">
        <f>IFERROR('cantidad pollos muertos'!W48/'cantidad inicial pollos'!W48,"")</f>
        <v>2.3001508295625944E-2</v>
      </c>
      <c r="X48" s="7">
        <f>IFERROR('cantidad pollos muertos'!X48/'cantidad inicial pollos'!X48,"")</f>
        <v>3.4690799396681751E-2</v>
      </c>
      <c r="Y48" s="7">
        <f t="shared" si="0"/>
        <v>2</v>
      </c>
      <c r="Z48" s="7">
        <f t="shared" si="1"/>
        <v>22</v>
      </c>
      <c r="AA48" s="28">
        <f t="shared" si="2"/>
        <v>2.7745720303506971E-6</v>
      </c>
      <c r="AB48">
        <f t="shared" si="3"/>
        <v>3.2752490040500064E-2</v>
      </c>
      <c r="AC48">
        <f t="shared" si="4"/>
        <v>9.0909090909090912E-2</v>
      </c>
      <c r="AD48">
        <f t="shared" si="5"/>
        <v>0.125</v>
      </c>
    </row>
    <row r="49" spans="1:30" x14ac:dyDescent="0.25">
      <c r="A49" s="7">
        <v>48</v>
      </c>
      <c r="B49" s="7" t="s">
        <v>17</v>
      </c>
      <c r="C49" s="7">
        <f>IFERROR('cantidad pollos muertos'!C49/'cantidad inicial pollos'!C49,"")</f>
        <v>5.7086614173228349E-2</v>
      </c>
      <c r="D49" s="7">
        <f>IFERROR('cantidad pollos muertos'!D49/'cantidad inicial pollos'!D49,"")</f>
        <v>3.7661050545094152E-2</v>
      </c>
      <c r="E49" s="7">
        <f>IFERROR('cantidad pollos muertos'!E49/'cantidad inicial pollos'!E49,"")</f>
        <v>8.634111818825195E-2</v>
      </c>
      <c r="F49" s="7">
        <f>IFERROR('cantidad pollos muertos'!F49/'cantidad inicial pollos'!F49,"")</f>
        <v>2.928615009151922E-2</v>
      </c>
      <c r="G49" s="7">
        <f>IFERROR('cantidad pollos muertos'!G49/'cantidad inicial pollos'!G49,"")</f>
        <v>6.8137254901960778E-2</v>
      </c>
      <c r="H49" s="7">
        <f>IFERROR('cantidad pollos muertos'!H49/'cantidad inicial pollos'!H49,"")</f>
        <v>6.0661764705882353E-2</v>
      </c>
      <c r="I49" s="7">
        <f>IFERROR('cantidad pollos muertos'!I49/'cantidad inicial pollos'!I49,"")</f>
        <v>1.7165277096615989E-2</v>
      </c>
      <c r="J49" s="7">
        <f>IFERROR('cantidad pollos muertos'!J49/'cantidad inicial pollos'!J49,"")</f>
        <v>2.0618556701030927E-2</v>
      </c>
      <c r="K49" s="7">
        <f>IFERROR('cantidad pollos muertos'!K49/'cantidad inicial pollos'!K49,"")</f>
        <v>1.9117647058823531E-2</v>
      </c>
      <c r="L49" s="7">
        <f>IFERROR('cantidad pollos muertos'!L49/'cantidad inicial pollos'!L49,"")</f>
        <v>2.3529411764705882E-2</v>
      </c>
      <c r="M49" s="7">
        <f>IFERROR('cantidad pollos muertos'!M49/'cantidad inicial pollos'!M49,"")</f>
        <v>5.9803921568627454E-2</v>
      </c>
      <c r="N49" s="7">
        <f>IFERROR('cantidad pollos muertos'!N49/'cantidad inicial pollos'!N49,"")</f>
        <v>2.9901960784313727E-2</v>
      </c>
      <c r="O49" s="7">
        <f>IFERROR('cantidad pollos muertos'!O49/'cantidad inicial pollos'!O49,"")</f>
        <v>6.2745098039215685E-2</v>
      </c>
      <c r="P49" s="7">
        <f>IFERROR('cantidad pollos muertos'!P49/'cantidad inicial pollos'!P49,"")</f>
        <v>2.6470588235294117E-2</v>
      </c>
      <c r="Q49" s="7">
        <f>IFERROR('cantidad pollos muertos'!Q49/'cantidad inicial pollos'!Q49,"")</f>
        <v>3.3823529411764704E-2</v>
      </c>
      <c r="R49" s="7">
        <f>IFERROR('cantidad pollos muertos'!R49/'cantidad inicial pollos'!R49,"")</f>
        <v>2.1515015688032272E-2</v>
      </c>
      <c r="S49" s="7">
        <f>IFERROR('cantidad pollos muertos'!S49/'cantidad inicial pollos'!S49,"")</f>
        <v>3.5204991087344026E-2</v>
      </c>
      <c r="T49" s="7">
        <f>IFERROR('cantidad pollos muertos'!T49/'cantidad inicial pollos'!T49,"")</f>
        <v>1.9607843137254902E-2</v>
      </c>
      <c r="U49" s="7">
        <f>IFERROR('cantidad pollos muertos'!U49/'cantidad inicial pollos'!U49,"")</f>
        <v>0.19518716577540107</v>
      </c>
      <c r="V49" s="7">
        <f>IFERROR('cantidad pollos muertos'!V49/'cantidad inicial pollos'!V49,"")</f>
        <v>6.9518716577540107E-2</v>
      </c>
      <c r="W49" s="7">
        <f>IFERROR('cantidad pollos muertos'!W49/'cantidad inicial pollos'!W49,"")</f>
        <v>5.8823529411764705E-2</v>
      </c>
      <c r="X49" s="7">
        <f>IFERROR('cantidad pollos muertos'!X49/'cantidad inicial pollos'!X49,"")</f>
        <v>0.10988562091503268</v>
      </c>
      <c r="Y49" s="7">
        <f t="shared" si="0"/>
        <v>10</v>
      </c>
      <c r="Z49" s="7">
        <f t="shared" si="1"/>
        <v>22</v>
      </c>
      <c r="AA49" s="28">
        <f t="shared" si="2"/>
        <v>0.27144168312328132</v>
      </c>
      <c r="AB49">
        <f>AVERAGE(C49:X49)</f>
        <v>5.1913310266304483E-2</v>
      </c>
      <c r="AC49">
        <f t="shared" si="4"/>
        <v>0.45454545454545453</v>
      </c>
      <c r="AD49">
        <f t="shared" si="5"/>
        <v>0.45833333333333331</v>
      </c>
    </row>
    <row r="50" spans="1:30" x14ac:dyDescent="0.25">
      <c r="A50" s="7"/>
      <c r="B50" s="4" t="s">
        <v>84</v>
      </c>
      <c r="C50" s="7">
        <f>COUNTIF(C2:C49,"&gt;0,05")</f>
        <v>22</v>
      </c>
      <c r="D50" s="7">
        <f t="shared" ref="D50:X50" si="6">COUNTIF(D2:D49,"&gt;0,05")</f>
        <v>23</v>
      </c>
      <c r="E50" s="7">
        <f t="shared" si="6"/>
        <v>30</v>
      </c>
      <c r="F50" s="7">
        <f t="shared" si="6"/>
        <v>26</v>
      </c>
      <c r="G50" s="7">
        <f t="shared" si="6"/>
        <v>21</v>
      </c>
      <c r="H50" s="7">
        <f t="shared" si="6"/>
        <v>4</v>
      </c>
      <c r="I50" s="7">
        <f t="shared" si="6"/>
        <v>4</v>
      </c>
      <c r="J50" s="7">
        <f t="shared" si="6"/>
        <v>6</v>
      </c>
      <c r="K50" s="7">
        <f t="shared" si="6"/>
        <v>6</v>
      </c>
      <c r="L50" s="7">
        <f t="shared" si="6"/>
        <v>9</v>
      </c>
      <c r="M50" s="7">
        <f t="shared" si="6"/>
        <v>10</v>
      </c>
      <c r="N50" s="7">
        <f t="shared" si="6"/>
        <v>4</v>
      </c>
      <c r="O50" s="7">
        <f t="shared" si="6"/>
        <v>8</v>
      </c>
      <c r="P50" s="7">
        <f t="shared" si="6"/>
        <v>4</v>
      </c>
      <c r="Q50" s="7">
        <f t="shared" si="6"/>
        <v>10</v>
      </c>
      <c r="R50" s="7">
        <f t="shared" si="6"/>
        <v>5</v>
      </c>
      <c r="S50" s="7">
        <f t="shared" si="6"/>
        <v>1</v>
      </c>
      <c r="T50" s="7">
        <f t="shared" si="6"/>
        <v>1</v>
      </c>
      <c r="U50" s="7">
        <f t="shared" si="6"/>
        <v>12</v>
      </c>
      <c r="V50" s="7">
        <f t="shared" si="6"/>
        <v>12</v>
      </c>
      <c r="W50" s="7">
        <f t="shared" si="6"/>
        <v>16</v>
      </c>
      <c r="X50" s="7">
        <f t="shared" si="6"/>
        <v>17</v>
      </c>
      <c r="Y50" s="7">
        <f>SUM(Y2:Y49)</f>
        <v>251</v>
      </c>
      <c r="Z50" s="7"/>
      <c r="AA50" s="7"/>
    </row>
    <row r="51" spans="1:30" x14ac:dyDescent="0.25">
      <c r="A51" s="7"/>
      <c r="B51" s="4" t="s">
        <v>85</v>
      </c>
      <c r="C51" s="7">
        <f>COUNT(C2:C49)</f>
        <v>41</v>
      </c>
      <c r="D51" s="7">
        <f t="shared" ref="D51:X51" si="7">COUNT(D2:D49)</f>
        <v>45</v>
      </c>
      <c r="E51" s="7">
        <f t="shared" si="7"/>
        <v>45</v>
      </c>
      <c r="F51" s="7">
        <f t="shared" si="7"/>
        <v>46</v>
      </c>
      <c r="G51" s="7">
        <f t="shared" si="7"/>
        <v>46</v>
      </c>
      <c r="H51" s="7">
        <f t="shared" si="7"/>
        <v>46</v>
      </c>
      <c r="I51" s="7">
        <f t="shared" si="7"/>
        <v>46</v>
      </c>
      <c r="J51" s="7">
        <f t="shared" si="7"/>
        <v>46</v>
      </c>
      <c r="K51" s="7">
        <f t="shared" si="7"/>
        <v>47</v>
      </c>
      <c r="L51" s="7">
        <f t="shared" si="7"/>
        <v>47</v>
      </c>
      <c r="M51" s="7">
        <f t="shared" si="7"/>
        <v>47</v>
      </c>
      <c r="N51" s="7">
        <f t="shared" si="7"/>
        <v>47</v>
      </c>
      <c r="O51" s="7">
        <f t="shared" si="7"/>
        <v>47</v>
      </c>
      <c r="P51" s="7">
        <f t="shared" si="7"/>
        <v>46</v>
      </c>
      <c r="Q51" s="7">
        <f t="shared" si="7"/>
        <v>47</v>
      </c>
      <c r="R51" s="7">
        <f t="shared" si="7"/>
        <v>46</v>
      </c>
      <c r="S51" s="7">
        <f t="shared" si="7"/>
        <v>47</v>
      </c>
      <c r="T51" s="7">
        <f t="shared" si="7"/>
        <v>47</v>
      </c>
      <c r="U51" s="7">
        <f t="shared" si="7"/>
        <v>47</v>
      </c>
      <c r="V51" s="7">
        <f t="shared" si="7"/>
        <v>46</v>
      </c>
      <c r="W51" s="7">
        <f t="shared" si="7"/>
        <v>47</v>
      </c>
      <c r="X51" s="7">
        <f t="shared" si="7"/>
        <v>44</v>
      </c>
      <c r="Y51" s="7"/>
      <c r="Z51" s="7">
        <f>SUM(Z2:Z49)</f>
        <v>1013</v>
      </c>
      <c r="AA51" s="7"/>
    </row>
    <row r="52" spans="1:30" x14ac:dyDescent="0.25">
      <c r="A52" s="7"/>
      <c r="B52" s="4" t="s">
        <v>83</v>
      </c>
      <c r="C52" s="7">
        <f>IFERROR(1-_xlfn.BINOM.DIST(C51/2,C51,C54,TRUE),"")</f>
        <v>0.67364878007275264</v>
      </c>
      <c r="D52" s="28">
        <f t="shared" ref="D52:X52" si="8">IFERROR(1-_xlfn.BINOM.DIST(D51/2,D51,D54,TRUE),"")</f>
        <v>0.55706778040425065</v>
      </c>
      <c r="E52" s="28">
        <f t="shared" si="8"/>
        <v>0.9864827730473148</v>
      </c>
      <c r="F52" s="28">
        <f t="shared" si="8"/>
        <v>0.76064461146873785</v>
      </c>
      <c r="G52" s="28">
        <f t="shared" si="8"/>
        <v>0.2368409347343412</v>
      </c>
      <c r="H52" s="28">
        <f t="shared" si="8"/>
        <v>2.0797807920303057E-12</v>
      </c>
      <c r="I52" s="28">
        <f t="shared" si="8"/>
        <v>2.0797807920303057E-12</v>
      </c>
      <c r="J52" s="28">
        <f t="shared" si="8"/>
        <v>2.4730759662361379E-9</v>
      </c>
      <c r="K52" s="28">
        <f t="shared" si="8"/>
        <v>2.8611011337886794E-9</v>
      </c>
      <c r="L52" s="28">
        <f t="shared" si="8"/>
        <v>2.9958651649453216E-6</v>
      </c>
      <c r="M52" s="28">
        <f t="shared" si="8"/>
        <v>1.6866356346789679E-5</v>
      </c>
      <c r="N52" s="28">
        <f t="shared" si="8"/>
        <v>2.4571455981003965E-12</v>
      </c>
      <c r="O52" s="28">
        <f t="shared" si="8"/>
        <v>4.1300766429053226E-7</v>
      </c>
      <c r="P52" s="28">
        <f t="shared" si="8"/>
        <v>2.0797807920303057E-12</v>
      </c>
      <c r="Q52" s="28">
        <f t="shared" si="8"/>
        <v>1.6866356346789679E-5</v>
      </c>
      <c r="R52" s="28">
        <f t="shared" si="8"/>
        <v>1.0109968417992832E-10</v>
      </c>
      <c r="S52" s="28">
        <f t="shared" si="8"/>
        <v>0</v>
      </c>
      <c r="T52" s="28">
        <f t="shared" si="8"/>
        <v>0</v>
      </c>
      <c r="U52" s="28">
        <f t="shared" si="8"/>
        <v>2.9221375461285781E-4</v>
      </c>
      <c r="V52" s="28">
        <f t="shared" si="8"/>
        <v>2.6834223118743505E-4</v>
      </c>
      <c r="W52" s="28">
        <f t="shared" si="8"/>
        <v>1.5306636571632781E-2</v>
      </c>
      <c r="X52" s="28">
        <f t="shared" si="8"/>
        <v>5.2739194356755892E-2</v>
      </c>
      <c r="Y52" s="7"/>
      <c r="Z52" s="7"/>
      <c r="AA52" s="7"/>
    </row>
    <row r="53" spans="1:30" x14ac:dyDescent="0.25">
      <c r="B53" s="23" t="s">
        <v>86</v>
      </c>
      <c r="C53">
        <f>AVERAGE(C2:C49)</f>
        <v>5.7317884812787163E-2</v>
      </c>
      <c r="D53">
        <f t="shared" ref="D53:X53" si="9">AVERAGE(D2:D49)</f>
        <v>8.0803391161001437E-2</v>
      </c>
      <c r="E53">
        <f t="shared" si="9"/>
        <v>9.123072656640778E-2</v>
      </c>
      <c r="F53">
        <f t="shared" si="9"/>
        <v>7.9771487131238092E-2</v>
      </c>
      <c r="G53">
        <f t="shared" si="9"/>
        <v>5.7617263019192552E-2</v>
      </c>
      <c r="H53">
        <f t="shared" si="9"/>
        <v>3.0992129877649256E-2</v>
      </c>
      <c r="I53">
        <f t="shared" si="9"/>
        <v>2.8377127671693595E-2</v>
      </c>
      <c r="J53">
        <f t="shared" si="9"/>
        <v>3.4306136591163924E-2</v>
      </c>
      <c r="K53">
        <f t="shared" si="9"/>
        <v>3.0816430036799135E-2</v>
      </c>
      <c r="L53">
        <f t="shared" si="9"/>
        <v>3.8005586294063122E-2</v>
      </c>
      <c r="M53">
        <f t="shared" si="9"/>
        <v>4.4531476354511823E-2</v>
      </c>
      <c r="N53">
        <f t="shared" si="9"/>
        <v>3.0113428696336944E-2</v>
      </c>
      <c r="O53">
        <f t="shared" si="9"/>
        <v>4.1501676502585537E-2</v>
      </c>
      <c r="P53">
        <f t="shared" si="9"/>
        <v>3.3747801619440201E-2</v>
      </c>
      <c r="Q53">
        <f t="shared" si="9"/>
        <v>3.5478143725675336E-2</v>
      </c>
      <c r="R53">
        <f t="shared" si="9"/>
        <v>3.6733379830558605E-2</v>
      </c>
      <c r="S53">
        <f t="shared" si="9"/>
        <v>2.6912924900204645E-2</v>
      </c>
      <c r="T53">
        <f t="shared" si="9"/>
        <v>2.8572139628102677E-2</v>
      </c>
      <c r="U53">
        <f t="shared" si="9"/>
        <v>4.7480986934131213E-2</v>
      </c>
      <c r="V53">
        <f t="shared" si="9"/>
        <v>3.9816256743845965E-2</v>
      </c>
      <c r="W53">
        <f t="shared" si="9"/>
        <v>4.1619077268521619E-2</v>
      </c>
      <c r="X53">
        <f t="shared" si="9"/>
        <v>4.9482593269625112E-2</v>
      </c>
    </row>
    <row r="54" spans="1:30" x14ac:dyDescent="0.25">
      <c r="B54" s="29" t="s">
        <v>88</v>
      </c>
      <c r="C54">
        <f>(C50+1)/(C51+2)</f>
        <v>0.53488372093023251</v>
      </c>
      <c r="D54">
        <f t="shared" ref="D54:X54" si="10">(D50+1)/(D51+2)</f>
        <v>0.51063829787234039</v>
      </c>
      <c r="E54">
        <f t="shared" si="10"/>
        <v>0.65957446808510634</v>
      </c>
      <c r="F54">
        <f t="shared" si="10"/>
        <v>0.5625</v>
      </c>
      <c r="G54">
        <f t="shared" si="10"/>
        <v>0.45833333333333331</v>
      </c>
      <c r="H54">
        <f t="shared" si="10"/>
        <v>0.10416666666666667</v>
      </c>
      <c r="I54">
        <f t="shared" si="10"/>
        <v>0.10416666666666667</v>
      </c>
      <c r="J54">
        <f t="shared" si="10"/>
        <v>0.14583333333333334</v>
      </c>
      <c r="K54">
        <f t="shared" si="10"/>
        <v>0.14285714285714285</v>
      </c>
      <c r="L54">
        <f t="shared" si="10"/>
        <v>0.20408163265306123</v>
      </c>
      <c r="M54">
        <f t="shared" si="10"/>
        <v>0.22448979591836735</v>
      </c>
      <c r="N54">
        <f t="shared" si="10"/>
        <v>0.10204081632653061</v>
      </c>
      <c r="O54">
        <f t="shared" si="10"/>
        <v>0.18367346938775511</v>
      </c>
      <c r="P54">
        <f t="shared" si="10"/>
        <v>0.10416666666666667</v>
      </c>
      <c r="Q54">
        <f t="shared" si="10"/>
        <v>0.22448979591836735</v>
      </c>
      <c r="R54">
        <f t="shared" si="10"/>
        <v>0.125</v>
      </c>
      <c r="S54">
        <f t="shared" si="10"/>
        <v>4.0816326530612242E-2</v>
      </c>
      <c r="T54">
        <f t="shared" si="10"/>
        <v>4.0816326530612242E-2</v>
      </c>
      <c r="U54">
        <f t="shared" si="10"/>
        <v>0.26530612244897961</v>
      </c>
      <c r="V54">
        <f t="shared" si="10"/>
        <v>0.27083333333333331</v>
      </c>
      <c r="W54">
        <f t="shared" si="10"/>
        <v>0.34693877551020408</v>
      </c>
      <c r="X54">
        <f t="shared" si="10"/>
        <v>0.39130434782608697</v>
      </c>
    </row>
  </sheetData>
  <sortState ref="B2:AD54">
    <sortCondition ref="B2"/>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4"/>
  <sheetViews>
    <sheetView topLeftCell="AG40" workbookViewId="0">
      <selection activeCell="AQ58" sqref="AQ58"/>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7"/>
      <c r="B1" s="7"/>
      <c r="C1" s="34" t="s">
        <v>41</v>
      </c>
      <c r="D1" s="34"/>
      <c r="E1" s="34" t="s">
        <v>42</v>
      </c>
      <c r="F1" s="34"/>
      <c r="G1" s="34" t="s">
        <v>43</v>
      </c>
      <c r="H1" s="34"/>
      <c r="I1" s="34" t="s">
        <v>44</v>
      </c>
      <c r="J1" s="34"/>
      <c r="K1" s="34" t="s">
        <v>45</v>
      </c>
      <c r="L1" s="34"/>
      <c r="M1" s="34" t="s">
        <v>46</v>
      </c>
      <c r="N1" s="34"/>
      <c r="O1" s="34" t="s">
        <v>47</v>
      </c>
      <c r="P1" s="34"/>
      <c r="Q1" s="34" t="s">
        <v>48</v>
      </c>
      <c r="R1" s="34"/>
      <c r="S1" s="34" t="s">
        <v>49</v>
      </c>
      <c r="T1" s="34"/>
      <c r="U1" s="34" t="s">
        <v>50</v>
      </c>
      <c r="V1" s="34"/>
      <c r="W1" s="34" t="s">
        <v>51</v>
      </c>
      <c r="X1" s="34"/>
      <c r="Y1" s="34" t="s">
        <v>52</v>
      </c>
      <c r="Z1" s="34"/>
      <c r="AA1" s="34" t="s">
        <v>53</v>
      </c>
      <c r="AB1" s="34"/>
      <c r="AC1" s="34" t="s">
        <v>54</v>
      </c>
      <c r="AD1" s="34"/>
      <c r="AE1" s="34" t="s">
        <v>55</v>
      </c>
      <c r="AF1" s="34"/>
      <c r="AG1" s="34" t="s">
        <v>56</v>
      </c>
      <c r="AH1" s="34"/>
      <c r="AI1" s="34" t="s">
        <v>57</v>
      </c>
      <c r="AJ1" s="34"/>
      <c r="AK1" s="34" t="s">
        <v>58</v>
      </c>
      <c r="AL1" s="34"/>
      <c r="AM1" s="34" t="s">
        <v>59</v>
      </c>
      <c r="AN1" s="34"/>
      <c r="AO1" s="34" t="s">
        <v>60</v>
      </c>
      <c r="AP1" s="34"/>
      <c r="AQ1" s="34" t="s">
        <v>61</v>
      </c>
      <c r="AR1" s="34"/>
      <c r="AS1" s="34" t="s">
        <v>62</v>
      </c>
      <c r="AT1" s="34"/>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4" t="s">
        <v>63</v>
      </c>
      <c r="B2" s="9" t="s">
        <v>40</v>
      </c>
      <c r="C2" s="7" t="s">
        <v>72</v>
      </c>
      <c r="D2" s="7" t="s">
        <v>73</v>
      </c>
      <c r="E2" s="7" t="s">
        <v>72</v>
      </c>
      <c r="F2" s="7" t="s">
        <v>73</v>
      </c>
      <c r="G2" s="7" t="s">
        <v>72</v>
      </c>
      <c r="H2" s="7" t="s">
        <v>73</v>
      </c>
      <c r="I2" s="7" t="s">
        <v>72</v>
      </c>
      <c r="J2" s="7" t="s">
        <v>73</v>
      </c>
      <c r="K2" s="7" t="s">
        <v>72</v>
      </c>
      <c r="L2" s="7" t="s">
        <v>73</v>
      </c>
      <c r="M2" s="7" t="s">
        <v>72</v>
      </c>
      <c r="N2" s="7" t="s">
        <v>73</v>
      </c>
      <c r="O2" s="7" t="s">
        <v>72</v>
      </c>
      <c r="P2" s="7" t="s">
        <v>73</v>
      </c>
      <c r="Q2" s="7" t="s">
        <v>72</v>
      </c>
      <c r="R2" s="7" t="s">
        <v>73</v>
      </c>
      <c r="S2" s="7" t="s">
        <v>72</v>
      </c>
      <c r="T2" s="7" t="s">
        <v>73</v>
      </c>
      <c r="U2" s="7" t="s">
        <v>72</v>
      </c>
      <c r="V2" s="7" t="s">
        <v>73</v>
      </c>
      <c r="W2" s="7" t="s">
        <v>72</v>
      </c>
      <c r="X2" s="7" t="s">
        <v>73</v>
      </c>
      <c r="Y2" s="7" t="s">
        <v>72</v>
      </c>
      <c r="Z2" s="7" t="s">
        <v>73</v>
      </c>
      <c r="AA2" s="7" t="s">
        <v>72</v>
      </c>
      <c r="AB2" s="7" t="s">
        <v>73</v>
      </c>
      <c r="AC2" s="7" t="s">
        <v>72</v>
      </c>
      <c r="AD2" s="7" t="s">
        <v>73</v>
      </c>
      <c r="AE2" s="7" t="s">
        <v>72</v>
      </c>
      <c r="AF2" s="7" t="s">
        <v>73</v>
      </c>
      <c r="AG2" s="7" t="s">
        <v>72</v>
      </c>
      <c r="AH2" s="7" t="s">
        <v>73</v>
      </c>
      <c r="AI2" s="7" t="s">
        <v>72</v>
      </c>
      <c r="AJ2" s="7" t="s">
        <v>73</v>
      </c>
      <c r="AK2" s="7" t="s">
        <v>72</v>
      </c>
      <c r="AL2" s="7" t="s">
        <v>73</v>
      </c>
      <c r="AM2" s="7" t="s">
        <v>72</v>
      </c>
      <c r="AN2" s="7" t="s">
        <v>73</v>
      </c>
      <c r="AO2" s="7" t="s">
        <v>72</v>
      </c>
      <c r="AP2" s="7" t="s">
        <v>73</v>
      </c>
      <c r="AQ2" s="7" t="s">
        <v>72</v>
      </c>
      <c r="AR2" s="7" t="s">
        <v>73</v>
      </c>
      <c r="AS2" s="7" t="s">
        <v>72</v>
      </c>
      <c r="AT2" s="7"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7">
        <v>1</v>
      </c>
      <c r="B3" s="7" t="s">
        <v>30</v>
      </c>
      <c r="C3" s="7">
        <f>IF('cantidad pollos muertos'!C2="","",BETAINV(0.025,'cantidad pollos muertos'!C2+1,'cantidad inicial pollos'!C2-'cantidad pollos muertos'!C2+1))</f>
        <v>3.238759457376874E-2</v>
      </c>
      <c r="D3" s="7">
        <f>IF('cantidad pollos muertos'!C2="","",BETAINV(0.975,'cantidad pollos muertos'!C2+1,'cantidad inicial pollos'!C2-'cantidad pollos muertos'!C2+1))</f>
        <v>4.7511694049014341E-2</v>
      </c>
      <c r="E3" s="7">
        <f>IF('cantidad pollos muertos'!D2="","",BETAINV(0.025,'cantidad pollos muertos'!D2+1,'cantidad inicial pollos'!D2-'cantidad pollos muertos'!D2+1))</f>
        <v>4.0270728907817431E-2</v>
      </c>
      <c r="F3" s="7">
        <f>IF('cantidad pollos muertos'!D2="","",BETAINV(0.975,'cantidad pollos muertos'!D2+1,'cantidad inicial pollos'!D2-'cantidad pollos muertos'!D2+1))</f>
        <v>5.5937514581177794E-2</v>
      </c>
      <c r="G3" s="7">
        <f>IF('cantidad pollos muertos'!E2="","",BETAINV(0.025,'cantidad pollos muertos'!E2+1,'cantidad inicial pollos'!E2-'cantidad pollos muertos'!E2+1))</f>
        <v>5.5677076850499919E-2</v>
      </c>
      <c r="H3" s="7">
        <f>IF('cantidad pollos muertos'!E2="","",BETAINV(0.975,'cantidad pollos muertos'!E2+1,'cantidad inicial pollos'!E2-'cantidad pollos muertos'!E2+1))</f>
        <v>7.3661587087908154E-2</v>
      </c>
      <c r="I3" s="7">
        <f>IF('cantidad pollos muertos'!F2="","",BETAINV(0.025,'cantidad pollos muertos'!F2+1,'cantidad inicial pollos'!F2-'cantidad pollos muertos'!F2+1))</f>
        <v>0.17242646736528686</v>
      </c>
      <c r="J3" s="7">
        <f>IF('cantidad pollos muertos'!F2="","",BETAINV(0.975,'cantidad pollos muertos'!F2+1,'cantidad inicial pollos'!F2-'cantidad pollos muertos'!F2+1))</f>
        <v>0.20097720620160819</v>
      </c>
      <c r="K3" s="7">
        <f>IF('cantidad pollos muertos'!G2="","",BETAINV(0.025,'cantidad pollos muertos'!G2+1,'cantidad inicial pollos'!G2-'cantidad pollos muertos'!G2+1))</f>
        <v>6.6502590428620278E-2</v>
      </c>
      <c r="L3" s="7">
        <f>IF('cantidad pollos muertos'!G2="","",BETAINV(0.975,'cantidad pollos muertos'!G2+1,'cantidad inicial pollos'!G2-'cantidad pollos muertos'!G2+1))</f>
        <v>8.5913877215295975E-2</v>
      </c>
      <c r="M3" s="7">
        <f>IF('cantidad pollos muertos'!H2="","",BETAINV(0.025,'cantidad pollos muertos'!H2+1,'cantidad inicial pollos'!L2-'cantidad pollos muertos'!H2+1))</f>
        <v>1.3852977286774691E-2</v>
      </c>
      <c r="N3" s="7">
        <f>IF('cantidad pollos muertos'!H2="","",BETAINV(0.975,'cantidad pollos muertos'!H2+1,'cantidad inicial pollos'!H2-'cantidad pollos muertos'!H2+1))</f>
        <v>2.7971996737413241E-2</v>
      </c>
      <c r="O3" s="7">
        <f>IF('cantidad pollos muertos'!I2="","",BETAINV(0.025,'cantidad pollos muertos'!I2+1,'cantidad inicial pollos'!I2-'cantidad pollos muertos'!I2+1))</f>
        <v>1.8763413704679464E-2</v>
      </c>
      <c r="P3" s="7">
        <f>IF('cantidad pollos muertos'!I2="","",BETAINV(0.975,'cantidad pollos muertos'!I2+1,'cantidad inicial pollos'!I2-'cantidad pollos muertos'!I2+1))</f>
        <v>2.9569561920680609E-2</v>
      </c>
      <c r="Q3" s="7">
        <f>IF('cantidad pollos muertos'!J2="","",BETAINV(0.025,'cantidad pollos muertos'!J2+1,'cantidad inicial pollos'!J2-'cantidad pollos muertos'!J2+1))</f>
        <v>3.7906012455782068E-2</v>
      </c>
      <c r="R3" s="7">
        <f>IF('cantidad pollos muertos'!J2="","",BETAINV(0.975,'cantidad pollos muertos'!J2+1,'cantidad inicial pollos'!J2-'cantidad pollos muertos'!J2+1))</f>
        <v>5.3429853432392815E-2</v>
      </c>
      <c r="S3" s="7">
        <f>IF('cantidad pollos muertos'!K2="","",BETAINV(0.025,'cantidad pollos muertos'!K2+1,'cantidad inicial pollos'!K2-'cantidad pollos muertos'!K2+1))</f>
        <v>1.7580064823933157E-2</v>
      </c>
      <c r="T3" s="7">
        <f>IF('cantidad pollos muertos'!K2="","",BETAINV(0.975,'cantidad pollos muertos'!K2+1,'cantidad inicial pollos'!K2-'cantidad pollos muertos'!K2+1))</f>
        <v>2.8078719538331631E-2</v>
      </c>
      <c r="U3" s="7">
        <f>IF('cantidad pollos muertos'!L2="","",BETAINV(0.025,'cantidad pollos muertos'!L2+1,'cantidad inicial pollos'!L2-'cantidad pollos muertos'!L2+1))</f>
        <v>1.9908396704182024E-2</v>
      </c>
      <c r="V3" s="7">
        <f>IF('cantidad pollos muertos'!L2="","",BETAINV(0.975,'cantidad pollos muertos'!L2+1,'cantidad inicial pollos'!L2-'cantidad pollos muertos'!L2+1))</f>
        <v>3.098917742847751E-2</v>
      </c>
      <c r="W3" s="7">
        <f>IF('cantidad pollos muertos'!M2="","",BETAINV(0.025,'cantidad pollos muertos'!M2+1,'cantidad inicial pollos'!M2-'cantidad pollos muertos'!M2+1))</f>
        <v>4.1242403781150905E-2</v>
      </c>
      <c r="X3" s="7">
        <f>IF('cantidad pollos muertos'!M2="","",BETAINV(0.975,'cantidad pollos muertos'!M2+1,'cantidad inicial pollos'!M2-'cantidad pollos muertos'!M2+1))</f>
        <v>5.7345397109730967E-2</v>
      </c>
      <c r="Y3" s="7">
        <f>IF('cantidad pollos muertos'!N2="","",BETAINV(0.025,'cantidad pollos muertos'!N2+1,'cantidad inicial pollos'!N2-'cantidad pollos muertos'!N2+1))</f>
        <v>3.6575198704981438E-2</v>
      </c>
      <c r="Z3" s="7">
        <f>IF('cantidad pollos muertos'!N2="","",BETAINV(0.975,'cantidad pollos muertos'!N2+1,'cantidad inicial pollos'!N2-'cantidad pollos muertos'!N2+1))</f>
        <v>5.1859891815099424E-2</v>
      </c>
      <c r="AA3" s="7">
        <f>IF('cantidad pollos muertos'!O2="","",BETAINV(0.025,'cantidad pollos muertos'!O2+1,'cantidad inicial pollos'!O2-'cantidad pollos muertos'!O2+1))</f>
        <v>1.4839491438012621E-2</v>
      </c>
      <c r="AB3" s="7">
        <f>IF('cantidad pollos muertos'!O2="","",BETAINV(0.975,'cantidad pollos muertos'!O2+1,'cantidad inicial pollos'!O2-'cantidad pollos muertos'!O2+1))</f>
        <v>2.4984823555715407E-2</v>
      </c>
      <c r="AC3" s="7">
        <f>IF('cantidad pollos muertos'!P2="","",BETAINV(0.025,'cantidad pollos muertos'!P2+1,'cantidad inicial pollos'!P2-'cantidad pollos muertos'!P2+1))</f>
        <v>3.3983971460256196E-2</v>
      </c>
      <c r="AD3" s="7">
        <f>IF('cantidad pollos muertos'!P2="","",BETAINV(0.975,'cantidad pollos muertos'!P2+1,'cantidad inicial pollos'!P2-'cantidad pollos muertos'!P2+1))</f>
        <v>4.8499688881075032E-2</v>
      </c>
      <c r="AE3" s="7">
        <f>IF('cantidad pollos muertos'!Q2="","",BETAINV(0.025,'cantidad pollos muertos'!Q2+1,'cantidad inicial pollos'!Q2-'cantidad pollos muertos'!Q2+1))</f>
        <v>4.91553668792412E-2</v>
      </c>
      <c r="AF3" s="7">
        <f>IF('cantidad pollos muertos'!Q2="","",BETAINV(0.975,'cantidad pollos muertos'!Q2+1,'cantidad inicial pollos'!Q2-'cantidad pollos muertos'!Q2+1))</f>
        <v>6.6196741600969111E-2</v>
      </c>
      <c r="AG3" s="7">
        <f>IF('cantidad pollos muertos'!R2="","",BETAINV(0.025,'cantidad pollos muertos'!R2+1,'cantidad inicial pollos'!R2-'cantidad pollos muertos'!R2+1))</f>
        <v>9.7788152551082606E-3</v>
      </c>
      <c r="AH3" s="7">
        <f>IF('cantidad pollos muertos'!R2="","",BETAINV(0.975,'cantidad pollos muertos'!R2+1,'cantidad inicial pollos'!R2-'cantidad pollos muertos'!R2+1))</f>
        <v>1.8464555865077115E-2</v>
      </c>
      <c r="AI3" s="7">
        <f>IF('cantidad pollos muertos'!S2="","",BETAINV(0.025,'cantidad pollos muertos'!S2+1,'cantidad inicial pollos'!S2-'cantidad pollos muertos'!S2+1))</f>
        <v>2.7986357937152647E-2</v>
      </c>
      <c r="AJ3" s="7">
        <f>IF('cantidad pollos muertos'!S2="","",BETAINV(0.975,'cantidad pollos muertos'!S2+1,'cantidad inicial pollos'!S2-'cantidad pollos muertos'!S2+1))</f>
        <v>4.1593665601700525E-2</v>
      </c>
      <c r="AK3" s="7">
        <f>IF('cantidad pollos muertos'!T2="","",BETAINV(0.025,'cantidad pollos muertos'!T2+1,'cantidad inicial pollos'!T2-'cantidad pollos muertos'!T2+1))</f>
        <v>1.1008771263393403E-2</v>
      </c>
      <c r="AL3" s="7">
        <f>IF('cantidad pollos muertos'!T2="","",BETAINV(0.975,'cantidad pollos muertos'!T2+1,'cantidad inicial pollos'!T2-'cantidad pollos muertos'!T2+1))</f>
        <v>2.0135488193753326E-2</v>
      </c>
      <c r="AM3" s="7">
        <f>IF('cantidad pollos muertos'!U2="","",BETAINV(0.025,'cantidad pollos muertos'!U2+1,'cantidad inicial pollos'!U2-'cantidad pollos muertos'!U2+1))</f>
        <v>3.5264812837905536E-2</v>
      </c>
      <c r="AN3" s="7">
        <f>IF('cantidad pollos muertos'!U2="","",BETAINV(0.975,'cantidad pollos muertos'!U2+1,'cantidad inicial pollos'!U2-'cantidad pollos muertos'!U2+1))</f>
        <v>5.0016165798412282E-2</v>
      </c>
      <c r="AO3" s="7">
        <f>IF('cantidad pollos muertos'!V2="","",BETAINV(0.025,'cantidad pollos muertos'!V2+1,'cantidad inicial pollos'!V2-'cantidad pollos muertos'!V2+1))</f>
        <v>3.8154610307487187E-2</v>
      </c>
      <c r="AP3" s="7">
        <f>IF('cantidad pollos muertos'!V2="","",BETAINV(0.975,'cantidad pollos muertos'!V2+1,'cantidad inicial pollos'!V2-'cantidad pollos muertos'!V2+1))</f>
        <v>5.3420331435963475E-2</v>
      </c>
      <c r="AQ3" s="7">
        <f>IF('cantidad pollos muertos'!W2="","",BETAINV(0.025,'cantidad pollos muertos'!W2+1,'cantidad inicial pollos'!W2-'cantidad pollos muertos'!W2+1))</f>
        <v>4.2992871649937689E-2</v>
      </c>
      <c r="AR3" s="7">
        <f>IF('cantidad pollos muertos'!W2="","",BETAINV(0.975,'cantidad pollos muertos'!W2+1,'cantidad inicial pollos'!W2-'cantidad pollos muertos'!W2+1))</f>
        <v>5.9072001021270415E-2</v>
      </c>
      <c r="AS3" s="7">
        <f>IF('cantidad pollos muertos'!X2="","",BETAINV(0.025,'cantidad pollos muertos'!X2+1,'cantidad inicial pollos'!X2-'cantidad pollos muertos'!X2+1))</f>
        <v>2.446075798050024E-2</v>
      </c>
      <c r="AT3" s="7">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7">
        <v>2</v>
      </c>
      <c r="B4" s="7" t="s">
        <v>5</v>
      </c>
      <c r="C4" s="7">
        <f>IF('cantidad pollos muertos'!C3="","",BETAINV(0.025,'cantidad pollos muertos'!C3+1,'cantidad inicial pollos'!C3-'cantidad pollos muertos'!C3+1))</f>
        <v>6.7478812792070991E-2</v>
      </c>
      <c r="D4" s="7">
        <f>IF('cantidad pollos muertos'!C3="","",BETAINV(0.975,'cantidad pollos muertos'!C3+1,'cantidad inicial pollos'!C3-'cantidad pollos muertos'!C3+1))</f>
        <v>7.9117242344121874E-2</v>
      </c>
      <c r="E4" s="7">
        <f>IF('cantidad pollos muertos'!D3="","",BETAINV(0.025,'cantidad pollos muertos'!D3+1,'cantidad inicial pollos'!D3-'cantidad pollos muertos'!D3+1))</f>
        <v>0.29751183750158722</v>
      </c>
      <c r="F4" s="7">
        <f>IF('cantidad pollos muertos'!D3="","",BETAINV(0.975,'cantidad pollos muertos'!D3+1,'cantidad inicial pollos'!D3-'cantidad pollos muertos'!D3+1))</f>
        <v>0.31637746366881914</v>
      </c>
      <c r="G4" s="7">
        <f>IF('cantidad pollos muertos'!E3="","",BETAINV(0.025,'cantidad pollos muertos'!E3+1,'cantidad inicial pollos'!E3-'cantidad pollos muertos'!E3+1))</f>
        <v>0.34972250391242338</v>
      </c>
      <c r="H4" s="7">
        <f>IF('cantidad pollos muertos'!E3="","",BETAINV(0.975,'cantidad pollos muertos'!E3+1,'cantidad inicial pollos'!E3-'cantidad pollos muertos'!E3+1))</f>
        <v>0.36935093026596089</v>
      </c>
      <c r="I4" s="7">
        <f>IF('cantidad pollos muertos'!F3="","",BETAINV(0.025,'cantidad pollos muertos'!F3+1,'cantidad inicial pollos'!F3-'cantidad pollos muertos'!F3+1))</f>
        <v>0.11100547569587718</v>
      </c>
      <c r="J4" s="7">
        <f>IF('cantidad pollos muertos'!F3="","",BETAINV(0.975,'cantidad pollos muertos'!F3+1,'cantidad inicial pollos'!F3-'cantidad pollos muertos'!F3+1))</f>
        <v>0.12417738661434208</v>
      </c>
      <c r="K4" s="7">
        <f>IF('cantidad pollos muertos'!G3="","",BETAINV(0.025,'cantidad pollos muertos'!G3+1,'cantidad inicial pollos'!G3-'cantidad pollos muertos'!G3+1))</f>
        <v>5.2756698781234179E-2</v>
      </c>
      <c r="L4" s="7">
        <f>IF('cantidad pollos muertos'!G3="","",BETAINV(0.975,'cantidad pollos muertos'!G3+1,'cantidad inicial pollos'!G3-'cantidad pollos muertos'!G3+1))</f>
        <v>6.2353622407912868E-2</v>
      </c>
      <c r="M4" s="7">
        <f>IF('cantidad pollos muertos'!H3="","",BETAINV(0.025,'cantidad pollos muertos'!H3+1,'cantidad inicial pollos'!L3-'cantidad pollos muertos'!H3+1))</f>
        <v>3.9341407247370452E-2</v>
      </c>
      <c r="N4" s="7">
        <f>IF('cantidad pollos muertos'!H3="","",BETAINV(0.975,'cantidad pollos muertos'!H3+1,'cantidad inicial pollos'!H3-'cantidad pollos muertos'!H3+1))</f>
        <v>5.501099297887746E-2</v>
      </c>
      <c r="O4" s="7">
        <f>IF('cantidad pollos muertos'!I3="","",BETAINV(0.025,'cantidad pollos muertos'!I3+1,'cantidad inicial pollos'!I3-'cantidad pollos muertos'!I3+1))</f>
        <v>4.2001990339707987E-2</v>
      </c>
      <c r="P4" s="7">
        <f>IF('cantidad pollos muertos'!I3="","",BETAINV(0.975,'cantidad pollos muertos'!I3+1,'cantidad inicial pollos'!I3-'cantidad pollos muertos'!I3+1))</f>
        <v>5.1134947962674038E-2</v>
      </c>
      <c r="Q4" s="7">
        <f>IF('cantidad pollos muertos'!J3="","",BETAINV(0.025,'cantidad pollos muertos'!J3+1,'cantidad inicial pollos'!J3-'cantidad pollos muertos'!J3+1))</f>
        <v>1.0581631174453454E-2</v>
      </c>
      <c r="R4" s="7">
        <f>IF('cantidad pollos muertos'!J3="","",BETAINV(0.975,'cantidad pollos muertos'!J3+1,'cantidad inicial pollos'!J3-'cantidad pollos muertos'!J3+1))</f>
        <v>1.5488285801558477E-2</v>
      </c>
      <c r="S4" s="7">
        <f>IF('cantidad pollos muertos'!K3="","",BETAINV(0.025,'cantidad pollos muertos'!K3+1,'cantidad inicial pollos'!K3-'cantidad pollos muertos'!K3+1))</f>
        <v>4.5734891160898024E-2</v>
      </c>
      <c r="T4" s="7">
        <f>IF('cantidad pollos muertos'!K3="","",BETAINV(0.975,'cantidad pollos muertos'!K3+1,'cantidad inicial pollos'!K3-'cantidad pollos muertos'!K3+1))</f>
        <v>5.4657687734847582E-2</v>
      </c>
      <c r="U4" s="7">
        <f>IF('cantidad pollos muertos'!L3="","",BETAINV(0.025,'cantidad pollos muertos'!L3+1,'cantidad inicial pollos'!L3-'cantidad pollos muertos'!L3+1))</f>
        <v>2.5882040097605894E-2</v>
      </c>
      <c r="V4" s="7">
        <f>IF('cantidad pollos muertos'!L3="","",BETAINV(0.975,'cantidad pollos muertos'!L3+1,'cantidad inicial pollos'!L3-'cantidad pollos muertos'!L3+1))</f>
        <v>3.3217848436762454E-2</v>
      </c>
      <c r="W4" s="7">
        <f>IF('cantidad pollos muertos'!M3="","",BETAINV(0.025,'cantidad pollos muertos'!M3+1,'cantidad inicial pollos'!M3-'cantidad pollos muertos'!M3+1))</f>
        <v>2.7924426433332414E-2</v>
      </c>
      <c r="X4" s="7">
        <f>IF('cantidad pollos muertos'!M3="","",BETAINV(0.975,'cantidad pollos muertos'!M3+1,'cantidad inicial pollos'!M3-'cantidad pollos muertos'!M3+1))</f>
        <v>3.5512735057789957E-2</v>
      </c>
      <c r="Y4" s="7">
        <f>IF('cantidad pollos muertos'!N3="","",BETAINV(0.025,'cantidad pollos muertos'!N3+1,'cantidad inicial pollos'!N3-'cantidad pollos muertos'!N3+1))</f>
        <v>3.7313159100197606E-2</v>
      </c>
      <c r="Z4" s="7">
        <f>IF('cantidad pollos muertos'!N3="","",BETAINV(0.975,'cantidad pollos muertos'!N3+1,'cantidad inicial pollos'!N3-'cantidad pollos muertos'!N3+1))</f>
        <v>4.5967487653018502E-2</v>
      </c>
      <c r="AA4" s="7">
        <f>IF('cantidad pollos muertos'!O3="","",BETAINV(0.025,'cantidad pollos muertos'!O3+1,'cantidad inicial pollos'!O3-'cantidad pollos muertos'!O3+1))</f>
        <v>2.6604931176162701E-2</v>
      </c>
      <c r="AB4" s="7">
        <f>IF('cantidad pollos muertos'!O3="","",BETAINV(0.975,'cantidad pollos muertos'!O3+1,'cantidad inicial pollos'!O3-'cantidad pollos muertos'!O3+1))</f>
        <v>3.3794036218521506E-2</v>
      </c>
      <c r="AC4" s="7">
        <f>IF('cantidad pollos muertos'!P3="","",BETAINV(0.025,'cantidad pollos muertos'!P3+1,'cantidad inicial pollos'!P3-'cantidad pollos muertos'!P3+1))</f>
        <v>2.8927930070916135E-2</v>
      </c>
      <c r="AD4" s="7">
        <f>IF('cantidad pollos muertos'!P3="","",BETAINV(0.975,'cantidad pollos muertos'!P3+1,'cantidad inicial pollos'!P3-'cantidad pollos muertos'!P3+1))</f>
        <v>3.6174549971223269E-2</v>
      </c>
      <c r="AE4" s="7">
        <f>IF('cantidad pollos muertos'!Q3="","",BETAINV(0.025,'cantidad pollos muertos'!Q3+1,'cantidad inicial pollos'!Q3-'cantidad pollos muertos'!Q3+1))</f>
        <v>3.1609659731576527E-2</v>
      </c>
      <c r="AF4" s="7">
        <f>IF('cantidad pollos muertos'!Q3="","",BETAINV(0.975,'cantidad pollos muertos'!Q3+1,'cantidad inicial pollos'!Q3-'cantidad pollos muertos'!Q3+1))</f>
        <v>3.9154910102337959E-2</v>
      </c>
      <c r="AG4" s="7">
        <f>IF('cantidad pollos muertos'!R3="","",BETAINV(0.025,'cantidad pollos muertos'!R3+1,'cantidad inicial pollos'!R3-'cantidad pollos muertos'!R3+1))</f>
        <v>2.1033537237588901E-2</v>
      </c>
      <c r="AH4" s="7">
        <f>IF('cantidad pollos muertos'!R3="","",BETAINV(0.975,'cantidad pollos muertos'!R3+1,'cantidad inicial pollos'!R3-'cantidad pollos muertos'!R3+1))</f>
        <v>2.7300440578363339E-2</v>
      </c>
      <c r="AI4" s="7">
        <f>IF('cantidad pollos muertos'!S3="","",BETAINV(0.025,'cantidad pollos muertos'!S3+1,'cantidad inicial pollos'!S3-'cantidad pollos muertos'!S3+1))</f>
        <v>3.5747930503296006E-2</v>
      </c>
      <c r="AJ4" s="7">
        <f>IF('cantidad pollos muertos'!S3="","",BETAINV(0.975,'cantidad pollos muertos'!S3+1,'cantidad inicial pollos'!S3-'cantidad pollos muertos'!S3+1))</f>
        <v>4.3727545584656191E-2</v>
      </c>
      <c r="AK4" s="7">
        <f>IF('cantidad pollos muertos'!T3="","",BETAINV(0.025,'cantidad pollos muertos'!T3+1,'cantidad inicial pollos'!T3-'cantidad pollos muertos'!T3+1))</f>
        <v>1.8896145237694111E-2</v>
      </c>
      <c r="AL4" s="7">
        <f>IF('cantidad pollos muertos'!T3="","",BETAINV(0.975,'cantidad pollos muertos'!T3+1,'cantidad inicial pollos'!T3-'cantidad pollos muertos'!T3+1))</f>
        <v>2.4864602369949806E-2</v>
      </c>
      <c r="AM4" s="7">
        <f>IF('cantidad pollos muertos'!U3="","",BETAINV(0.025,'cantidad pollos muertos'!U3+1,'cantidad inicial pollos'!U3-'cantidad pollos muertos'!U3+1))</f>
        <v>3.3883956968953959E-2</v>
      </c>
      <c r="AN4" s="7">
        <f>IF('cantidad pollos muertos'!U3="","",BETAINV(0.975,'cantidad pollos muertos'!U3+1,'cantidad inicial pollos'!U3-'cantidad pollos muertos'!U3+1))</f>
        <v>4.167161144908138E-2</v>
      </c>
      <c r="AO4" s="7">
        <f>IF('cantidad pollos muertos'!V3="","",BETAINV(0.025,'cantidad pollos muertos'!V3+1,'cantidad inicial pollos'!V3-'cantidad pollos muertos'!V3+1))</f>
        <v>3.2332813369359288E-2</v>
      </c>
      <c r="AP4" s="7">
        <f>IF('cantidad pollos muertos'!V3="","",BETAINV(0.975,'cantidad pollos muertos'!V3+1,'cantidad inicial pollos'!V3-'cantidad pollos muertos'!V3+1))</f>
        <v>3.9956165147066791E-2</v>
      </c>
      <c r="AQ4" s="7">
        <f>IF('cantidad pollos muertos'!W3="","",BETAINV(0.025,'cantidad pollos muertos'!W3+1,'cantidad inicial pollos'!W3-'cantidad pollos muertos'!W3+1))</f>
        <v>5.1055985347037931E-2</v>
      </c>
      <c r="AR4" s="7">
        <f>IF('cantidad pollos muertos'!W3="","",BETAINV(0.975,'cantidad pollos muertos'!W3+1,'cantidad inicial pollos'!W3-'cantidad pollos muertos'!W3+1))</f>
        <v>6.0432064439833511E-2</v>
      </c>
      <c r="AS4" s="7" t="str">
        <f>IF('cantidad pollos muertos'!X3="","",BETAINV(0.025,'cantidad pollos muertos'!X3+1,'cantidad inicial pollos'!X3-'cantidad pollos muertos'!X3+1))</f>
        <v/>
      </c>
      <c r="AT4" s="7"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7">
        <v>3</v>
      </c>
      <c r="B5" s="7" t="s">
        <v>70</v>
      </c>
      <c r="C5" s="7" t="str">
        <f>IF('cantidad pollos muertos'!C4="","",BETAINV(0.025,'cantidad pollos muertos'!C4+1,'cantidad inicial pollos'!C4-'cantidad pollos muertos'!C4+1))</f>
        <v/>
      </c>
      <c r="D5" s="7" t="str">
        <f>IF('cantidad pollos muertos'!C4="","",BETAINV(0.975,'cantidad pollos muertos'!C4+1,'cantidad inicial pollos'!C4-'cantidad pollos muertos'!C4+1))</f>
        <v/>
      </c>
      <c r="E5" s="7" t="str">
        <f>IF('cantidad pollos muertos'!D4="","",BETAINV(0.025,'cantidad pollos muertos'!D4+1,'cantidad inicial pollos'!D4-'cantidad pollos muertos'!D4+1))</f>
        <v/>
      </c>
      <c r="F5" s="7" t="str">
        <f>IF('cantidad pollos muertos'!D4="","",BETAINV(0.975,'cantidad pollos muertos'!D4+1,'cantidad inicial pollos'!D4-'cantidad pollos muertos'!D4+1))</f>
        <v/>
      </c>
      <c r="G5" s="7" t="str">
        <f>IF('cantidad pollos muertos'!E4="","",BETAINV(0.025,'cantidad pollos muertos'!E4+1,'cantidad inicial pollos'!E4-'cantidad pollos muertos'!E4+1))</f>
        <v/>
      </c>
      <c r="H5" s="7" t="str">
        <f>IF('cantidad pollos muertos'!E4="","",BETAINV(0.975,'cantidad pollos muertos'!E4+1,'cantidad inicial pollos'!E4-'cantidad pollos muertos'!E4+1))</f>
        <v/>
      </c>
      <c r="I5" s="7" t="str">
        <f>IF('cantidad pollos muertos'!F4="","",BETAINV(0.025,'cantidad pollos muertos'!F4+1,'cantidad inicial pollos'!F4-'cantidad pollos muertos'!F4+1))</f>
        <v/>
      </c>
      <c r="J5" s="7" t="str">
        <f>IF('cantidad pollos muertos'!F4="","",BETAINV(0.975,'cantidad pollos muertos'!F4+1,'cantidad inicial pollos'!F4-'cantidad pollos muertos'!F4+1))</f>
        <v/>
      </c>
      <c r="K5" s="7" t="str">
        <f>IF('cantidad pollos muertos'!G4="","",BETAINV(0.025,'cantidad pollos muertos'!G4+1,'cantidad inicial pollos'!G4-'cantidad pollos muertos'!G4+1))</f>
        <v/>
      </c>
      <c r="L5" s="7" t="str">
        <f>IF('cantidad pollos muertos'!G4="","",BETAINV(0.975,'cantidad pollos muertos'!G4+1,'cantidad inicial pollos'!G4-'cantidad pollos muertos'!G4+1))</f>
        <v/>
      </c>
      <c r="M5" s="7" t="str">
        <f>IF('cantidad pollos muertos'!H4="","",BETAINV(0.025,'cantidad pollos muertos'!H4+1,'cantidad inicial pollos'!L4-'cantidad pollos muertos'!H4+1))</f>
        <v/>
      </c>
      <c r="N5" s="7" t="str">
        <f>IF('cantidad pollos muertos'!H4="","",BETAINV(0.975,'cantidad pollos muertos'!H4+1,'cantidad inicial pollos'!H4-'cantidad pollos muertos'!H4+1))</f>
        <v/>
      </c>
      <c r="O5" s="7" t="str">
        <f>IF('cantidad pollos muertos'!I4="","",BETAINV(0.025,'cantidad pollos muertos'!I4+1,'cantidad inicial pollos'!I4-'cantidad pollos muertos'!I4+1))</f>
        <v/>
      </c>
      <c r="P5" s="7" t="str">
        <f>IF('cantidad pollos muertos'!I4="","",BETAINV(0.975,'cantidad pollos muertos'!I4+1,'cantidad inicial pollos'!I4-'cantidad pollos muertos'!I4+1))</f>
        <v/>
      </c>
      <c r="Q5" s="7" t="str">
        <f>IF('cantidad pollos muertos'!J4="","",BETAINV(0.025,'cantidad pollos muertos'!J4+1,'cantidad inicial pollos'!J4-'cantidad pollos muertos'!J4+1))</f>
        <v/>
      </c>
      <c r="R5" s="7" t="str">
        <f>IF('cantidad pollos muertos'!J4="","",BETAINV(0.975,'cantidad pollos muertos'!J4+1,'cantidad inicial pollos'!J4-'cantidad pollos muertos'!J4+1))</f>
        <v/>
      </c>
      <c r="S5" s="7" t="str">
        <f>IF('cantidad pollos muertos'!K4="","",BETAINV(0.025,'cantidad pollos muertos'!K4+1,'cantidad inicial pollos'!K4-'cantidad pollos muertos'!K4+1))</f>
        <v/>
      </c>
      <c r="T5" s="7" t="str">
        <f>IF('cantidad pollos muertos'!K4="","",BETAINV(0.975,'cantidad pollos muertos'!K4+1,'cantidad inicial pollos'!K4-'cantidad pollos muertos'!K4+1))</f>
        <v/>
      </c>
      <c r="U5" s="7" t="str">
        <f>IF('cantidad pollos muertos'!L4="","",BETAINV(0.025,'cantidad pollos muertos'!L4+1,'cantidad inicial pollos'!L4-'cantidad pollos muertos'!L4+1))</f>
        <v/>
      </c>
      <c r="V5" s="7" t="str">
        <f>IF('cantidad pollos muertos'!L4="","",BETAINV(0.975,'cantidad pollos muertos'!L4+1,'cantidad inicial pollos'!L4-'cantidad pollos muertos'!L4+1))</f>
        <v/>
      </c>
      <c r="W5" s="7">
        <f>IF('cantidad pollos muertos'!M4="","",BETAINV(0.025,'cantidad pollos muertos'!M4+1,'cantidad inicial pollos'!M4-'cantidad pollos muertos'!M4+1))</f>
        <v>0.15825815671253951</v>
      </c>
      <c r="X5" s="7">
        <f>IF('cantidad pollos muertos'!M4="","",BETAINV(0.975,'cantidad pollos muertos'!M4+1,'cantidad inicial pollos'!M4-'cantidad pollos muertos'!M4+1))</f>
        <v>0.18957637490145762</v>
      </c>
      <c r="Y5" s="7">
        <f>IF('cantidad pollos muertos'!N4="","",BETAINV(0.025,'cantidad pollos muertos'!N4+1,'cantidad inicial pollos'!N4-'cantidad pollos muertos'!N4+1))</f>
        <v>3.035257197776315E-2</v>
      </c>
      <c r="Z5" s="7">
        <f>IF('cantidad pollos muertos'!N4="","",BETAINV(0.975,'cantidad pollos muertos'!N4+1,'cantidad inicial pollos'!N4-'cantidad pollos muertos'!N4+1))</f>
        <v>4.6116550492398267E-2</v>
      </c>
      <c r="AA5" s="7">
        <f>IF('cantidad pollos muertos'!O4="","",BETAINV(0.025,'cantidad pollos muertos'!O4+1,'cantidad inicial pollos'!O4-'cantidad pollos muertos'!O4+1))</f>
        <v>1.4839491438012621E-2</v>
      </c>
      <c r="AB5" s="7">
        <f>IF('cantidad pollos muertos'!O4="","",BETAINV(0.975,'cantidad pollos muertos'!O4+1,'cantidad inicial pollos'!O4-'cantidad pollos muertos'!O4+1))</f>
        <v>2.4984823555715407E-2</v>
      </c>
      <c r="AC5" s="7">
        <f>IF('cantidad pollos muertos'!P4="","",BETAINV(0.025,'cantidad pollos muertos'!P4+1,'cantidad inicial pollos'!P4-'cantidad pollos muertos'!P4+1))</f>
        <v>2.7329145080968537E-2</v>
      </c>
      <c r="AD5" s="7">
        <f>IF('cantidad pollos muertos'!P4="","",BETAINV(0.975,'cantidad pollos muertos'!P4+1,'cantidad inicial pollos'!P4-'cantidad pollos muertos'!P4+1))</f>
        <v>4.0456834097858607E-2</v>
      </c>
      <c r="AE5" s="7">
        <f>IF('cantidad pollos muertos'!Q4="","",BETAINV(0.025,'cantidad pollos muertos'!Q4+1,'cantidad inicial pollos'!Q4-'cantidad pollos muertos'!Q4+1))</f>
        <v>1.8219455975166967E-2</v>
      </c>
      <c r="AF5" s="7">
        <f>IF('cantidad pollos muertos'!Q4="","",BETAINV(0.975,'cantidad pollos muertos'!Q4+1,'cantidad inicial pollos'!Q4-'cantidad pollos muertos'!Q4+1))</f>
        <v>2.9297588457250057E-2</v>
      </c>
      <c r="AG5" s="7">
        <f>IF('cantidad pollos muertos'!R4="","",BETAINV(0.025,'cantidad pollos muertos'!R4+1,'cantidad inicial pollos'!R4-'cantidad pollos muertos'!R4+1))</f>
        <v>1.1754046717507276E-2</v>
      </c>
      <c r="AH5" s="7">
        <f>IF('cantidad pollos muertos'!R4="","",BETAINV(0.975,'cantidad pollos muertos'!R4+1,'cantidad inicial pollos'!R4-'cantidad pollos muertos'!R4+1))</f>
        <v>2.1339404543395446E-2</v>
      </c>
      <c r="AI5" s="7">
        <f>IF('cantidad pollos muertos'!S4="","",BETAINV(0.025,'cantidad pollos muertos'!S4+1,'cantidad inicial pollos'!S4-'cantidad pollos muertos'!S4+1))</f>
        <v>1.7632257346440233E-2</v>
      </c>
      <c r="AJ5" s="7">
        <f>IF('cantidad pollos muertos'!S4="","",BETAINV(0.975,'cantidad pollos muertos'!S4+1,'cantidad inicial pollos'!S4-'cantidad pollos muertos'!S4+1))</f>
        <v>2.9016299420743907E-2</v>
      </c>
      <c r="AK5" s="7">
        <f>IF('cantidad pollos muertos'!T4="","",BETAINV(0.025,'cantidad pollos muertos'!T4+1,'cantidad inicial pollos'!T4-'cantidad pollos muertos'!T4+1))</f>
        <v>2.4717031834518777E-2</v>
      </c>
      <c r="AL5" s="7">
        <f>IF('cantidad pollos muertos'!T4="","",BETAINV(0.975,'cantidad pollos muertos'!T4+1,'cantidad inicial pollos'!T4-'cantidad pollos muertos'!T4+1))</f>
        <v>3.7611024454305642E-2</v>
      </c>
      <c r="AM5" s="7">
        <f>IF('cantidad pollos muertos'!U4="","",BETAINV(0.025,'cantidad pollos muertos'!U4+1,'cantidad inicial pollos'!U4-'cantidad pollos muertos'!U4+1))</f>
        <v>2.3518054059735408E-2</v>
      </c>
      <c r="AN5" s="7">
        <f>IF('cantidad pollos muertos'!U4="","",BETAINV(0.975,'cantidad pollos muertos'!U4+1,'cantidad inicial pollos'!U4-'cantidad pollos muertos'!U4+1))</f>
        <v>3.5887680905831498E-2</v>
      </c>
      <c r="AO5" s="7">
        <f>IF('cantidad pollos muertos'!V4="","",BETAINV(0.025,'cantidad pollos muertos'!V4+1,'cantidad inicial pollos'!V4-'cantidad pollos muertos'!V4+1))</f>
        <v>4.3639862698024029E-2</v>
      </c>
      <c r="AP5" s="7">
        <f>IF('cantidad pollos muertos'!V4="","",BETAINV(0.975,'cantidad pollos muertos'!V4+1,'cantidad inicial pollos'!V4-'cantidad pollos muertos'!V4+1))</f>
        <v>5.9823666840950529E-2</v>
      </c>
      <c r="AQ5" s="7">
        <f>IF('cantidad pollos muertos'!W4="","",BETAINV(0.025,'cantidad pollos muertos'!W4+1,'cantidad inicial pollos'!W4-'cantidad pollos muertos'!W4+1))</f>
        <v>3.270544271250217E-2</v>
      </c>
      <c r="AR5" s="7">
        <f>IF('cantidad pollos muertos'!W4="","",BETAINV(0.975,'cantidad pollos muertos'!W4+1,'cantidad inicial pollos'!W4-'cantidad pollos muertos'!W4+1))</f>
        <v>4.6980898371675739E-2</v>
      </c>
      <c r="AS5" s="7">
        <f>IF('cantidad pollos muertos'!X4="","",BETAINV(0.025,'cantidad pollos muertos'!X4+1,'cantidad inicial pollos'!X4-'cantidad pollos muertos'!X4+1))</f>
        <v>5.0131485534768455E-2</v>
      </c>
      <c r="AT5" s="7">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7">
        <v>4</v>
      </c>
      <c r="B6" s="7" t="s">
        <v>16</v>
      </c>
      <c r="C6" s="7">
        <f>IF('cantidad pollos muertos'!C5="","",BETAINV(0.025,'cantidad pollos muertos'!C5+1,'cantidad inicial pollos'!C5-'cantidad pollos muertos'!C5+1))</f>
        <v>4.1197378662115404E-2</v>
      </c>
      <c r="D6" s="7">
        <f>IF('cantidad pollos muertos'!C5="","",BETAINV(0.975,'cantidad pollos muertos'!C5+1,'cantidad inicial pollos'!C5-'cantidad pollos muertos'!C5+1))</f>
        <v>6.3384839406104843E-2</v>
      </c>
      <c r="E6" s="7">
        <f>IF('cantidad pollos muertos'!D5="","",BETAINV(0.025,'cantidad pollos muertos'!D5+1,'cantidad inicial pollos'!D5-'cantidad pollos muertos'!D5+1))</f>
        <v>5.3456965675957188E-2</v>
      </c>
      <c r="F6" s="7">
        <f>IF('cantidad pollos muertos'!D5="","",BETAINV(0.975,'cantidad pollos muertos'!D5+1,'cantidad inicial pollos'!D5-'cantidad pollos muertos'!D5+1))</f>
        <v>7.8165819812249793E-2</v>
      </c>
      <c r="G6" s="7">
        <f>IF('cantidad pollos muertos'!E5="","",BETAINV(0.025,'cantidad pollos muertos'!E5+1,'cantidad inicial pollos'!E5-'cantidad pollos muertos'!E5+1))</f>
        <v>5.4733464612875302E-2</v>
      </c>
      <c r="H6" s="7">
        <f>IF('cantidad pollos muertos'!E5="","",BETAINV(0.975,'cantidad pollos muertos'!E5+1,'cantidad inicial pollos'!E5-'cantidad pollos muertos'!E5+1))</f>
        <v>7.8871385119021364E-2</v>
      </c>
      <c r="I6" s="7">
        <f>IF('cantidad pollos muertos'!F5="","",BETAINV(0.025,'cantidad pollos muertos'!F5+1,'cantidad inicial pollos'!F5-'cantidad pollos muertos'!F5+1))</f>
        <v>4.3468105715093103E-2</v>
      </c>
      <c r="J6" s="7">
        <f>IF('cantidad pollos muertos'!F5="","",BETAINV(0.975,'cantidad pollos muertos'!F5+1,'cantidad inicial pollos'!F5-'cantidad pollos muertos'!F5+1))</f>
        <v>6.534330578859493E-2</v>
      </c>
      <c r="K6" s="7">
        <f>IF('cantidad pollos muertos'!G5="","",BETAINV(0.025,'cantidad pollos muertos'!G5+1,'cantidad inicial pollos'!G5-'cantidad pollos muertos'!G5+1))</f>
        <v>4.1234204686153998E-2</v>
      </c>
      <c r="L6" s="7">
        <f>IF('cantidad pollos muertos'!G5="","",BETAINV(0.975,'cantidad pollos muertos'!G5+1,'cantidad inicial pollos'!G5-'cantidad pollos muertos'!G5+1))</f>
        <v>6.2620361730186369E-2</v>
      </c>
      <c r="M6" s="7">
        <f>IF('cantidad pollos muertos'!H5="","",BETAINV(0.025,'cantidad pollos muertos'!H5+1,'cantidad inicial pollos'!L5-'cantidad pollos muertos'!H5+1))</f>
        <v>2.3930428344953691E-2</v>
      </c>
      <c r="N6" s="7">
        <f>IF('cantidad pollos muertos'!H5="","",BETAINV(0.975,'cantidad pollos muertos'!H5+1,'cantidad inicial pollos'!H5-'cantidad pollos muertos'!H5+1))</f>
        <v>4.0860088948597495E-2</v>
      </c>
      <c r="O6" s="7">
        <f>IF('cantidad pollos muertos'!I5="","",BETAINV(0.025,'cantidad pollos muertos'!I5+1,'cantidad inicial pollos'!I5-'cantidad pollos muertos'!I5+1))</f>
        <v>1.3449454591525535E-2</v>
      </c>
      <c r="P6" s="7">
        <f>IF('cantidad pollos muertos'!I5="","",BETAINV(0.975,'cantidad pollos muertos'!I5+1,'cantidad inicial pollos'!I5-'cantidad pollos muertos'!I5+1))</f>
        <v>2.6854421830143971E-2</v>
      </c>
      <c r="Q6" s="7">
        <f>IF('cantidad pollos muertos'!J5="","",BETAINV(0.025,'cantidad pollos muertos'!J5+1,'cantidad inicial pollos'!J5-'cantidad pollos muertos'!J5+1))</f>
        <v>4.1361485834885789E-2</v>
      </c>
      <c r="R6" s="7">
        <f>IF('cantidad pollos muertos'!J5="","",BETAINV(0.975,'cantidad pollos muertos'!J5+1,'cantidad inicial pollos'!J5-'cantidad pollos muertos'!J5+1))</f>
        <v>6.281148223404498E-2</v>
      </c>
      <c r="S6" s="7">
        <f>IF('cantidad pollos muertos'!K5="","",BETAINV(0.025,'cantidad pollos muertos'!K5+1,'cantidad inicial pollos'!K5-'cantidad pollos muertos'!K5+1))</f>
        <v>3.5200942492082325E-2</v>
      </c>
      <c r="T6" s="7">
        <f>IF('cantidad pollos muertos'!K5="","",BETAINV(0.975,'cantidad pollos muertos'!K5+1,'cantidad inicial pollos'!K5-'cantidad pollos muertos'!K5+1))</f>
        <v>5.5205192379595647E-2</v>
      </c>
      <c r="U6" s="7">
        <f>IF('cantidad pollos muertos'!L5="","",BETAINV(0.025,'cantidad pollos muertos'!L5+1,'cantidad inicial pollos'!L5-'cantidad pollos muertos'!L5+1))</f>
        <v>2.8222425794628712E-2</v>
      </c>
      <c r="V6" s="7">
        <f>IF('cantidad pollos muertos'!L5="","",BETAINV(0.975,'cantidad pollos muertos'!L5+1,'cantidad inicial pollos'!L5-'cantidad pollos muertos'!L5+1))</f>
        <v>4.6472680258196508E-2</v>
      </c>
      <c r="W6" s="7">
        <f>IF('cantidad pollos muertos'!M5="","",BETAINV(0.025,'cantidad pollos muertos'!M5+1,'cantidad inicial pollos'!M5-'cantidad pollos muertos'!M5+1))</f>
        <v>1.9286504664082497E-2</v>
      </c>
      <c r="X6" s="7">
        <f>IF('cantidad pollos muertos'!M5="","",BETAINV(0.975,'cantidad pollos muertos'!M5+1,'cantidad inicial pollos'!M5-'cantidad pollos muertos'!M5+1))</f>
        <v>3.4905482139645616E-2</v>
      </c>
      <c r="Y6" s="7">
        <f>IF('cantidad pollos muertos'!N5="","",BETAINV(0.025,'cantidad pollos muertos'!N5+1,'cantidad inicial pollos'!N5-'cantidad pollos muertos'!N5+1))</f>
        <v>2.7598277142915569E-2</v>
      </c>
      <c r="Z6" s="7">
        <f>IF('cantidad pollos muertos'!N5="","",BETAINV(0.975,'cantidad pollos muertos'!N5+1,'cantidad inicial pollos'!N5-'cantidad pollos muertos'!N5+1))</f>
        <v>4.5646815638606286E-2</v>
      </c>
      <c r="AA6" s="7">
        <f>IF('cantidad pollos muertos'!O5="","",BETAINV(0.025,'cantidad pollos muertos'!O5+1,'cantidad inicial pollos'!O5-'cantidad pollos muertos'!O5+1))</f>
        <v>2.8691458140529178E-2</v>
      </c>
      <c r="AB6" s="7">
        <f>IF('cantidad pollos muertos'!O5="","",BETAINV(0.975,'cantidad pollos muertos'!O5+1,'cantidad inicial pollos'!O5-'cantidad pollos muertos'!O5+1))</f>
        <v>4.7043598052259217E-2</v>
      </c>
      <c r="AC6" s="7">
        <f>IF('cantidad pollos muertos'!P5="","",BETAINV(0.025,'cantidad pollos muertos'!P5+1,'cantidad inicial pollos'!P5-'cantidad pollos muertos'!P5+1))</f>
        <v>1.9120598849531292E-2</v>
      </c>
      <c r="AD6" s="7">
        <f>IF('cantidad pollos muertos'!P5="","",BETAINV(0.975,'cantidad pollos muertos'!P5+1,'cantidad inicial pollos'!P5-'cantidad pollos muertos'!P5+1))</f>
        <v>3.460759966869742E-2</v>
      </c>
      <c r="AE6" s="7">
        <f>IF('cantidad pollos muertos'!Q5="","",BETAINV(0.025,'cantidad pollos muertos'!Q5+1,'cantidad inicial pollos'!Q5-'cantidad pollos muertos'!Q5+1))</f>
        <v>5.7365688884121871E-2</v>
      </c>
      <c r="AF6" s="7">
        <f>IF('cantidad pollos muertos'!Q5="","",BETAINV(0.975,'cantidad pollos muertos'!Q5+1,'cantidad inicial pollos'!Q5-'cantidad pollos muertos'!Q5+1))</f>
        <v>8.194369213089403E-2</v>
      </c>
      <c r="AG6" s="7">
        <f>IF('cantidad pollos muertos'!R5="","",BETAINV(0.025,'cantidad pollos muertos'!R5+1,'cantidad inicial pollos'!R5-'cantidad pollos muertos'!R5+1))</f>
        <v>1.2428363815292233E-2</v>
      </c>
      <c r="AH6" s="7">
        <f>IF('cantidad pollos muertos'!R5="","",BETAINV(0.975,'cantidad pollos muertos'!R5+1,'cantidad inicial pollos'!R5-'cantidad pollos muertos'!R5+1))</f>
        <v>2.5405554786504858E-2</v>
      </c>
      <c r="AI6" s="7">
        <f>IF('cantidad pollos muertos'!S5="","",BETAINV(0.025,'cantidad pollos muertos'!S5+1,'cantidad inicial pollos'!S5-'cantidad pollos muertos'!S5+1))</f>
        <v>2.9770344615892265E-2</v>
      </c>
      <c r="AJ6" s="7">
        <f>IF('cantidad pollos muertos'!S5="","",BETAINV(0.975,'cantidad pollos muertos'!S5+1,'cantidad inicial pollos'!S5-'cantidad pollos muertos'!S5+1))</f>
        <v>4.8409897399034896E-2</v>
      </c>
      <c r="AK6" s="7">
        <f>IF('cantidad pollos muertos'!T5="","",BETAINV(0.025,'cantidad pollos muertos'!T5+1,'cantidad inicial pollos'!T5-'cantidad pollos muertos'!T5+1))</f>
        <v>1.8076200671049761E-2</v>
      </c>
      <c r="AL6" s="7">
        <f>IF('cantidad pollos muertos'!T5="","",BETAINV(0.975,'cantidad pollos muertos'!T5+1,'cantidad inicial pollos'!T5-'cantidad pollos muertos'!T5+1))</f>
        <v>3.3206759710447509E-2</v>
      </c>
      <c r="AM6" s="7">
        <f>IF('cantidad pollos muertos'!U5="","",BETAINV(0.025,'cantidad pollos muertos'!U5+1,'cantidad inicial pollos'!U5-'cantidad pollos muertos'!U5+1))</f>
        <v>7.3168264260430854E-2</v>
      </c>
      <c r="AN6" s="7">
        <f>IF('cantidad pollos muertos'!U5="","",BETAINV(0.975,'cantidad pollos muertos'!U5+1,'cantidad inicial pollos'!U5-'cantidad pollos muertos'!U5+1))</f>
        <v>0.10037325114945084</v>
      </c>
      <c r="AO6" s="7">
        <f>IF('cantidad pollos muertos'!V5="","",BETAINV(0.025,'cantidad pollos muertos'!V5+1,'cantidad inicial pollos'!V5-'cantidad pollos muertos'!V5+1))</f>
        <v>2.6541842190424408E-2</v>
      </c>
      <c r="AP6" s="7">
        <f>IF('cantidad pollos muertos'!V5="","",BETAINV(0.975,'cantidad pollos muertos'!V5+1,'cantidad inicial pollos'!V5-'cantidad pollos muertos'!V5+1))</f>
        <v>4.4302833059148283E-2</v>
      </c>
      <c r="AQ6" s="7">
        <f>IF('cantidad pollos muertos'!W5="","",BETAINV(0.025,'cantidad pollos muertos'!W5+1,'cantidad inicial pollos'!W5-'cantidad pollos muertos'!W5+1))</f>
        <v>8.5700797263924572E-2</v>
      </c>
      <c r="AR6" s="7">
        <f>IF('cantidad pollos muertos'!W5="","",BETAINV(0.975,'cantidad pollos muertos'!W5+1,'cantidad inicial pollos'!W5-'cantidad pollos muertos'!W5+1))</f>
        <v>0.11473735960107556</v>
      </c>
      <c r="AS6" s="7">
        <f>IF('cantidad pollos muertos'!X5="","",BETAINV(0.025,'cantidad pollos muertos'!X5+1,'cantidad inicial pollos'!X5-'cantidad pollos muertos'!X5+1))</f>
        <v>2.6541842190424408E-2</v>
      </c>
      <c r="AT6" s="7">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7">
        <v>5</v>
      </c>
      <c r="B7" s="7" t="s">
        <v>25</v>
      </c>
      <c r="C7" s="7">
        <f>IF('cantidad pollos muertos'!C6="","",BETAINV(0.025,'cantidad pollos muertos'!C6+1,'cantidad inicial pollos'!C6-'cantidad pollos muertos'!C6+1))</f>
        <v>1.6971403730252702E-2</v>
      </c>
      <c r="D7" s="7">
        <f>IF('cantidad pollos muertos'!C6="","",BETAINV(0.975,'cantidad pollos muertos'!C6+1,'cantidad inicial pollos'!C6-'cantidad pollos muertos'!C6+1))</f>
        <v>2.8171041032818422E-2</v>
      </c>
      <c r="E7" s="7">
        <f>IF('cantidad pollos muertos'!D6="","",BETAINV(0.025,'cantidad pollos muertos'!D6+1,'cantidad inicial pollos'!D6-'cantidad pollos muertos'!D6+1))</f>
        <v>2.6696119695791918E-2</v>
      </c>
      <c r="F7" s="7">
        <f>IF('cantidad pollos muertos'!D6="","",BETAINV(0.975,'cantidad pollos muertos'!D6+1,'cantidad inicial pollos'!D6-'cantidad pollos muertos'!D6+1))</f>
        <v>3.9772663557423593E-2</v>
      </c>
      <c r="G7" s="7">
        <f>IF('cantidad pollos muertos'!E6="","",BETAINV(0.025,'cantidad pollos muertos'!E6+1,'cantidad inicial pollos'!E6-'cantidad pollos muertos'!E6+1))</f>
        <v>4.6880919492669391E-2</v>
      </c>
      <c r="H7" s="7">
        <f>IF('cantidad pollos muertos'!E6="","",BETAINV(0.975,'cantidad pollos muertos'!E6+1,'cantidad inicial pollos'!E6-'cantidad pollos muertos'!E6+1))</f>
        <v>6.357589266390129E-2</v>
      </c>
      <c r="I7" s="7">
        <f>IF('cantidad pollos muertos'!F6="","",BETAINV(0.025,'cantidad pollos muertos'!F6+1,'cantidad inicial pollos'!F6-'cantidad pollos muertos'!F6+1))</f>
        <v>4.1377273272405438E-2</v>
      </c>
      <c r="J7" s="7">
        <f>IF('cantidad pollos muertos'!F6="","",BETAINV(0.975,'cantidad pollos muertos'!F6+1,'cantidad inicial pollos'!F6-'cantidad pollos muertos'!F6+1))</f>
        <v>5.7190956666232307E-2</v>
      </c>
      <c r="K7" s="7">
        <f>IF('cantidad pollos muertos'!G6="","",BETAINV(0.025,'cantidad pollos muertos'!G6+1,'cantidad inicial pollos'!G6-'cantidad pollos muertos'!G6+1))</f>
        <v>4.9055701752429751E-2</v>
      </c>
      <c r="L7" s="7">
        <f>IF('cantidad pollos muertos'!G6="","",BETAINV(0.975,'cantidad pollos muertos'!G6+1,'cantidad inicial pollos'!G6-'cantidad pollos muertos'!G6+1))</f>
        <v>6.7545953319678831E-2</v>
      </c>
      <c r="M7" s="7">
        <f>IF('cantidad pollos muertos'!H6="","",BETAINV(0.025,'cantidad pollos muertos'!H6+1,'cantidad inicial pollos'!L6-'cantidad pollos muertos'!H6+1))</f>
        <v>1.4837902976497522E-2</v>
      </c>
      <c r="N7" s="7">
        <f>IF('cantidad pollos muertos'!H6="","",BETAINV(0.975,'cantidad pollos muertos'!H6+1,'cantidad inicial pollos'!H6-'cantidad pollos muertos'!H6+1))</f>
        <v>2.2222122786085929E-2</v>
      </c>
      <c r="O7" s="7">
        <f>IF('cantidad pollos muertos'!I6="","",BETAINV(0.025,'cantidad pollos muertos'!I6+1,'cantidad inicial pollos'!I6-'cantidad pollos muertos'!I6+1))</f>
        <v>2.5720786424973059E-2</v>
      </c>
      <c r="P7" s="7">
        <f>IF('cantidad pollos muertos'!I6="","",BETAINV(0.975,'cantidad pollos muertos'!I6+1,'cantidad inicial pollos'!I6-'cantidad pollos muertos'!I6+1))</f>
        <v>3.8580275853543289E-2</v>
      </c>
      <c r="Q7" s="7">
        <f>IF('cantidad pollos muertos'!J6="","",BETAINV(0.025,'cantidad pollos muertos'!J6+1,'cantidad inicial pollos'!J6-'cantidad pollos muertos'!J6+1))</f>
        <v>1.5450609498083745E-2</v>
      </c>
      <c r="R7" s="7">
        <f>IF('cantidad pollos muertos'!J6="","",BETAINV(0.975,'cantidad pollos muertos'!J6+1,'cantidad inicial pollos'!J6-'cantidad pollos muertos'!J6+1))</f>
        <v>2.5772387588925971E-2</v>
      </c>
      <c r="S7" s="7">
        <f>IF('cantidad pollos muertos'!K6="","",BETAINV(0.025,'cantidad pollos muertos'!K6+1,'cantidad inicial pollos'!K6-'cantidad pollos muertos'!K6+1))</f>
        <v>1.0020640545174228E-2</v>
      </c>
      <c r="T7" s="7">
        <f>IF('cantidad pollos muertos'!K6="","",BETAINV(0.975,'cantidad pollos muertos'!K6+1,'cantidad inicial pollos'!K6-'cantidad pollos muertos'!K6+1))</f>
        <v>1.861410975446065E-2</v>
      </c>
      <c r="U7" s="7">
        <f>IF('cantidad pollos muertos'!L6="","",BETAINV(0.025,'cantidad pollos muertos'!L6+1,'cantidad inicial pollos'!L6-'cantidad pollos muertos'!L6+1))</f>
        <v>4.679452741042172E-2</v>
      </c>
      <c r="V7" s="7">
        <f>IF('cantidad pollos muertos'!L6="","",BETAINV(0.975,'cantidad pollos muertos'!L6+1,'cantidad inicial pollos'!L6-'cantidad pollos muertos'!L6+1))</f>
        <v>6.4912938619603122E-2</v>
      </c>
      <c r="W7" s="7">
        <f>IF('cantidad pollos muertos'!M6="","",BETAINV(0.025,'cantidad pollos muertos'!M6+1,'cantidad inicial pollos'!M6-'cantidad pollos muertos'!M6+1))</f>
        <v>1.3622426464357127E-2</v>
      </c>
      <c r="X7" s="7">
        <f>IF('cantidad pollos muertos'!M6="","",BETAINV(0.975,'cantidad pollos muertos'!M6+1,'cantidad inicial pollos'!M6-'cantidad pollos muertos'!M6+1))</f>
        <v>2.3404517437229044E-2</v>
      </c>
      <c r="Y7" s="7">
        <f>IF('cantidad pollos muertos'!N6="","",BETAINV(0.025,'cantidad pollos muertos'!N6+1,'cantidad inicial pollos'!N6-'cantidad pollos muertos'!N6+1))</f>
        <v>1.8219455975166967E-2</v>
      </c>
      <c r="Z7" s="7">
        <f>IF('cantidad pollos muertos'!N6="","",BETAINV(0.975,'cantidad pollos muertos'!N6+1,'cantidad inicial pollos'!N6-'cantidad pollos muertos'!N6+1))</f>
        <v>2.9297588457250057E-2</v>
      </c>
      <c r="AA7" s="7">
        <f>IF('cantidad pollos muertos'!O6="","",BETAINV(0.025,'cantidad pollos muertos'!O6+1,'cantidad inicial pollos'!O6-'cantidad pollos muertos'!O6+1))</f>
        <v>3.7190174834541317E-2</v>
      </c>
      <c r="AB7" s="7">
        <f>IF('cantidad pollos muertos'!O6="","",BETAINV(0.975,'cantidad pollos muertos'!O6+1,'cantidad inicial pollos'!O6-'cantidad pollos muertos'!O6+1))</f>
        <v>5.2286779639641345E-2</v>
      </c>
      <c r="AC7" s="7">
        <f>IF('cantidad pollos muertos'!P6="","",BETAINV(0.025,'cantidad pollos muertos'!P6+1,'cantidad inicial pollos'!P6-'cantidad pollos muertos'!P6+1))</f>
        <v>1.5144844396790945E-2</v>
      </c>
      <c r="AD7" s="7">
        <f>IF('cantidad pollos muertos'!P6="","",BETAINV(0.975,'cantidad pollos muertos'!P6+1,'cantidad inicial pollos'!P6-'cantidad pollos muertos'!P6+1))</f>
        <v>2.5378811905913401E-2</v>
      </c>
      <c r="AE7" s="7">
        <f>IF('cantidad pollos muertos'!Q6="","",BETAINV(0.025,'cantidad pollos muertos'!Q6+1,'cantidad inicial pollos'!Q6-'cantidad pollos muertos'!Q6+1))</f>
        <v>1.1511326666165661E-2</v>
      </c>
      <c r="AF7" s="7">
        <f>IF('cantidad pollos muertos'!Q6="","",BETAINV(0.975,'cantidad pollos muertos'!Q6+1,'cantidad inicial pollos'!Q6-'cantidad pollos muertos'!Q6+1))</f>
        <v>2.0620189217804175E-2</v>
      </c>
      <c r="AG7" s="7">
        <f>IF('cantidad pollos muertos'!R6="","",BETAINV(0.025,'cantidad pollos muertos'!R6+1,'cantidad inicial pollos'!R6-'cantidad pollos muertos'!R6+1))</f>
        <v>1.8219455975166967E-2</v>
      </c>
      <c r="AH7" s="7">
        <f>IF('cantidad pollos muertos'!R6="","",BETAINV(0.975,'cantidad pollos muertos'!R6+1,'cantidad inicial pollos'!R6-'cantidad pollos muertos'!R6+1))</f>
        <v>2.9297588457250057E-2</v>
      </c>
      <c r="AI7" s="7">
        <f>IF('cantidad pollos muertos'!S6="","",BETAINV(0.025,'cantidad pollos muertos'!S6+1,'cantidad inicial pollos'!S6-'cantidad pollos muertos'!S6+1))</f>
        <v>2.132678533276482E-2</v>
      </c>
      <c r="AJ7" s="7">
        <f>IF('cantidad pollos muertos'!S6="","",BETAINV(0.975,'cantidad pollos muertos'!S6+1,'cantidad inicial pollos'!S6-'cantidad pollos muertos'!S6+1))</f>
        <v>3.3183614281491081E-2</v>
      </c>
      <c r="AK7" s="7">
        <f>IF('cantidad pollos muertos'!T6="","",BETAINV(0.025,'cantidad pollos muertos'!T6+1,'cantidad inicial pollos'!T6-'cantidad pollos muertos'!T6+1))</f>
        <v>2.132678533276482E-2</v>
      </c>
      <c r="AL7" s="7">
        <f>IF('cantidad pollos muertos'!T6="","",BETAINV(0.975,'cantidad pollos muertos'!T6+1,'cantidad inicial pollos'!T6-'cantidad pollos muertos'!T6+1))</f>
        <v>3.3183614281491081E-2</v>
      </c>
      <c r="AM7" s="7">
        <f>IF('cantidad pollos muertos'!U6="","",BETAINV(0.025,'cantidad pollos muertos'!U6+1,'cantidad inicial pollos'!U6-'cantidad pollos muertos'!U6+1))</f>
        <v>2.7617002704458073E-2</v>
      </c>
      <c r="AN7" s="7">
        <f>IF('cantidad pollos muertos'!U6="","",BETAINV(0.975,'cantidad pollos muertos'!U6+1,'cantidad inicial pollos'!U6-'cantidad pollos muertos'!U6+1))</f>
        <v>4.0880049339876878E-2</v>
      </c>
      <c r="AO7" s="7">
        <f>IF('cantidad pollos muertos'!V6="","",BETAINV(0.025,'cantidad pollos muertos'!V6+1,'cantidad inicial pollos'!V6-'cantidad pollos muertos'!V6+1))</f>
        <v>2.132678533276482E-2</v>
      </c>
      <c r="AP7" s="7">
        <f>IF('cantidad pollos muertos'!V6="","",BETAINV(0.975,'cantidad pollos muertos'!V6+1,'cantidad inicial pollos'!V6-'cantidad pollos muertos'!V6+1))</f>
        <v>3.3183614281491081E-2</v>
      </c>
      <c r="AQ7" s="7">
        <f>IF('cantidad pollos muertos'!W6="","",BETAINV(0.025,'cantidad pollos muertos'!W6+1,'cantidad inicial pollos'!W6-'cantidad pollos muertos'!W6+1))</f>
        <v>1.0614994173702156E-2</v>
      </c>
      <c r="AR7" s="7">
        <f>IF('cantidad pollos muertos'!W6="","",BETAINV(0.975,'cantidad pollos muertos'!W6+1,'cantidad inicial pollos'!W6-'cantidad pollos muertos'!W6+1))</f>
        <v>1.9418466239456533E-2</v>
      </c>
      <c r="AS7" s="7">
        <f>IF('cantidad pollos muertos'!X6="","",BETAINV(0.025,'cantidad pollos muertos'!X6+1,'cantidad inicial pollos'!X6-'cantidad pollos muertos'!X6+1))</f>
        <v>4.1742763264843691E-2</v>
      </c>
      <c r="AT7" s="7">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7">
        <v>6</v>
      </c>
      <c r="B8" s="7" t="s">
        <v>12</v>
      </c>
      <c r="C8" s="7">
        <f>IF('cantidad pollos muertos'!C7="","",BETAINV(0.025,'cantidad pollos muertos'!C7+1,'cantidad inicial pollos'!C7-'cantidad pollos muertos'!C7+1))</f>
        <v>0.13141700392468816</v>
      </c>
      <c r="D8" s="7">
        <f>IF('cantidad pollos muertos'!C7="","",BETAINV(0.975,'cantidad pollos muertos'!C7+1,'cantidad inicial pollos'!C7-'cantidad pollos muertos'!C7+1))</f>
        <v>0.17145606394017887</v>
      </c>
      <c r="E8" s="7">
        <f>IF('cantidad pollos muertos'!D7="","",BETAINV(0.025,'cantidad pollos muertos'!D7+1,'cantidad inicial pollos'!D7-'cantidad pollos muertos'!D7+1))</f>
        <v>3.5458399851026362E-2</v>
      </c>
      <c r="F8" s="7">
        <f>IF('cantidad pollos muertos'!D7="","",BETAINV(0.975,'cantidad pollos muertos'!D7+1,'cantidad inicial pollos'!D7-'cantidad pollos muertos'!D7+1))</f>
        <v>5.9003817208919784E-2</v>
      </c>
      <c r="G8" s="7">
        <f>IF('cantidad pollos muertos'!E7="","",BETAINV(0.025,'cantidad pollos muertos'!E7+1,'cantidad inicial pollos'!E7-'cantidad pollos muertos'!E7+1))</f>
        <v>5.5568878256269737E-2</v>
      </c>
      <c r="H8" s="7">
        <f>IF('cantidad pollos muertos'!E7="","",BETAINV(0.975,'cantidad pollos muertos'!E7+1,'cantidad inicial pollos'!E7-'cantidad pollos muertos'!E7+1))</f>
        <v>8.2709531131933245E-2</v>
      </c>
      <c r="I8" s="7">
        <f>IF('cantidad pollos muertos'!F7="","",BETAINV(0.025,'cantidad pollos muertos'!F7+1,'cantidad inicial pollos'!F7-'cantidad pollos muertos'!F7+1))</f>
        <v>7.9865880475373505E-2</v>
      </c>
      <c r="J8" s="7">
        <f>IF('cantidad pollos muertos'!F7="","",BETAINV(0.975,'cantidad pollos muertos'!F7+1,'cantidad inicial pollos'!F7-'cantidad pollos muertos'!F7+1))</f>
        <v>0.11155978396773025</v>
      </c>
      <c r="K8" s="7">
        <f>IF('cantidad pollos muertos'!G7="","",BETAINV(0.025,'cantidad pollos muertos'!G7+1,'cantidad inicial pollos'!G7-'cantidad pollos muertos'!G7+1))</f>
        <v>4.7766835815547797E-2</v>
      </c>
      <c r="L8" s="7">
        <f>IF('cantidad pollos muertos'!G7="","",BETAINV(0.975,'cantidad pollos muertos'!G7+1,'cantidad inicial pollos'!G7-'cantidad pollos muertos'!G7+1))</f>
        <v>7.4408006171681307E-2</v>
      </c>
      <c r="M8" s="7">
        <f>IF('cantidad pollos muertos'!H7="","",BETAINV(0.025,'cantidad pollos muertos'!H7+1,'cantidad inicial pollos'!L7-'cantidad pollos muertos'!H7+1))</f>
        <v>1.7934813743832934E-2</v>
      </c>
      <c r="N8" s="7">
        <f>IF('cantidad pollos muertos'!H7="","",BETAINV(0.975,'cantidad pollos muertos'!H7+1,'cantidad inicial pollos'!H7-'cantidad pollos muertos'!H7+1))</f>
        <v>3.8955120962074652E-2</v>
      </c>
      <c r="O8" s="7">
        <f>IF('cantidad pollos muertos'!I7="","",BETAINV(0.025,'cantidad pollos muertos'!I7+1,'cantidad inicial pollos'!I7-'cantidad pollos muertos'!I7+1))</f>
        <v>1.9570513943774123E-2</v>
      </c>
      <c r="P8" s="7">
        <f>IF('cantidad pollos muertos'!I7="","",BETAINV(0.975,'cantidad pollos muertos'!I7+1,'cantidad inicial pollos'!I7-'cantidad pollos muertos'!I7+1))</f>
        <v>3.8955120962074652E-2</v>
      </c>
      <c r="Q8" s="7">
        <f>IF('cantidad pollos muertos'!J7="","",BETAINV(0.025,'cantidad pollos muertos'!J7+1,'cantidad inicial pollos'!J7-'cantidad pollos muertos'!J7+1))</f>
        <v>2.4202503138519394E-2</v>
      </c>
      <c r="R8" s="7">
        <f>IF('cantidad pollos muertos'!J7="","",BETAINV(0.975,'cantidad pollos muertos'!J7+1,'cantidad inicial pollos'!J7-'cantidad pollos muertos'!J7+1))</f>
        <v>4.4344514332635976E-2</v>
      </c>
      <c r="S8" s="7">
        <f>IF('cantidad pollos muertos'!K7="","",BETAINV(0.025,'cantidad pollos muertos'!K7+1,'cantidad inicial pollos'!K7-'cantidad pollos muertos'!K7+1))</f>
        <v>7.8126906779276278E-2</v>
      </c>
      <c r="T8" s="7">
        <f>IF('cantidad pollos muertos'!K7="","",BETAINV(0.975,'cantidad pollos muertos'!K7+1,'cantidad inicial pollos'!K7-'cantidad pollos muertos'!K7+1))</f>
        <v>0.11072978075977757</v>
      </c>
      <c r="U8" s="7">
        <f>IF('cantidad pollos muertos'!L7="","",BETAINV(0.025,'cantidad pollos muertos'!L7+1,'cantidad inicial pollos'!L7-'cantidad pollos muertos'!L7+1))</f>
        <v>2.7620775002156928E-2</v>
      </c>
      <c r="V8" s="7">
        <f>IF('cantidad pollos muertos'!L7="","",BETAINV(0.975,'cantidad pollos muertos'!L7+1,'cantidad inicial pollos'!L7-'cantidad pollos muertos'!L7+1))</f>
        <v>4.8847235146326051E-2</v>
      </c>
      <c r="W8" s="7">
        <f>IF('cantidad pollos muertos'!M7="","",BETAINV(0.025,'cantidad pollos muertos'!M7+1,'cantidad inicial pollos'!M7-'cantidad pollos muertos'!M7+1))</f>
        <v>2.6260375930284869E-2</v>
      </c>
      <c r="X8" s="7">
        <f>IF('cantidad pollos muertos'!M7="","",BETAINV(0.975,'cantidad pollos muertos'!M7+1,'cantidad inicial pollos'!M7-'cantidad pollos muertos'!M7+1))</f>
        <v>4.7069366226981768E-2</v>
      </c>
      <c r="Y8" s="7">
        <f>IF('cantidad pollos muertos'!N7="","",BETAINV(0.025,'cantidad pollos muertos'!N7+1,'cantidad inicial pollos'!N7-'cantidad pollos muertos'!N7+1))</f>
        <v>5.2854118385115813E-2</v>
      </c>
      <c r="Z8" s="7">
        <f>IF('cantidad pollos muertos'!N7="","",BETAINV(0.975,'cantidad pollos muertos'!N7+1,'cantidad inicial pollos'!N7-'cantidad pollos muertos'!N7+1))</f>
        <v>8.0622954496364252E-2</v>
      </c>
      <c r="AA8" s="7">
        <f>IF('cantidad pollos muertos'!O7="","",BETAINV(0.025,'cantidad pollos muertos'!O7+1,'cantidad inicial pollos'!O7-'cantidad pollos muertos'!O7+1))</f>
        <v>2.7620775002156928E-2</v>
      </c>
      <c r="AB8" s="7">
        <f>IF('cantidad pollos muertos'!O7="","",BETAINV(0.975,'cantidad pollos muertos'!O7+1,'cantidad inicial pollos'!O7-'cantidad pollos muertos'!O7+1))</f>
        <v>4.8847235146326051E-2</v>
      </c>
      <c r="AC8" s="7">
        <f>IF('cantidad pollos muertos'!P7="","",BETAINV(0.025,'cantidad pollos muertos'!P7+1,'cantidad inicial pollos'!P7-'cantidad pollos muertos'!P7+1))</f>
        <v>2.4819649176312013E-2</v>
      </c>
      <c r="AD8" s="7">
        <f>IF('cantidad pollos muertos'!P7="","",BETAINV(0.975,'cantidad pollos muertos'!P7+1,'cantidad inicial pollos'!P7-'cantidad pollos muertos'!P7+1))</f>
        <v>4.5132926422556618E-2</v>
      </c>
      <c r="AE8" s="7">
        <f>IF('cantidad pollos muertos'!Q7="","",BETAINV(0.025,'cantidad pollos muertos'!Q7+1,'cantidad inicial pollos'!Q7-'cantidad pollos muertos'!Q7+1))</f>
        <v>2.4123126771739806E-2</v>
      </c>
      <c r="AF8" s="7">
        <f>IF('cantidad pollos muertos'!Q7="","",BETAINV(0.975,'cantidad pollos muertos'!Q7+1,'cantidad inicial pollos'!Q7-'cantidad pollos muertos'!Q7+1))</f>
        <v>4.4200582997549143E-2</v>
      </c>
      <c r="AG8" s="7">
        <f>IF('cantidad pollos muertos'!R7="","",BETAINV(0.025,'cantidad pollos muertos'!R7+1,'cantidad inicial pollos'!R7-'cantidad pollos muertos'!R7+1))</f>
        <v>3.0443745976533536E-2</v>
      </c>
      <c r="AH8" s="7">
        <f>IF('cantidad pollos muertos'!R7="","",BETAINV(0.975,'cantidad pollos muertos'!R7+1,'cantidad inicial pollos'!R7-'cantidad pollos muertos'!R7+1))</f>
        <v>5.2539661036003271E-2</v>
      </c>
      <c r="AI8" s="7">
        <f>IF('cantidad pollos muertos'!S7="","",BETAINV(0.025,'cantidad pollos muertos'!S7+1,'cantidad inicial pollos'!S7-'cantidad pollos muertos'!S7+1))</f>
        <v>1.0000451058836728E-2</v>
      </c>
      <c r="AJ8" s="7">
        <f>IF('cantidad pollos muertos'!S7="","",BETAINV(0.975,'cantidad pollos muertos'!S7+1,'cantidad inicial pollos'!S7-'cantidad pollos muertos'!S7+1))</f>
        <v>2.411553244548692E-2</v>
      </c>
      <c r="AK8" s="7">
        <f>IF('cantidad pollos muertos'!T7="","",BETAINV(0.025,'cantidad pollos muertos'!T7+1,'cantidad inicial pollos'!T7-'cantidad pollos muertos'!T7+1))</f>
        <v>3.6863160554206152E-2</v>
      </c>
      <c r="AL8" s="7">
        <f>IF('cantidad pollos muertos'!T7="","",BETAINV(0.975,'cantidad pollos muertos'!T7+1,'cantidad inicial pollos'!T7-'cantidad pollos muertos'!T7+1))</f>
        <v>6.0779791556623719E-2</v>
      </c>
      <c r="AM8" s="7">
        <f>IF('cantidad pollos muertos'!U7="","",BETAINV(0.025,'cantidad pollos muertos'!U7+1,'cantidad inicial pollos'!U7-'cantidad pollos muertos'!U7+1))</f>
        <v>7.0638911504992519E-2</v>
      </c>
      <c r="AN8" s="7">
        <f>IF('cantidad pollos muertos'!U7="","",BETAINV(0.975,'cantidad pollos muertos'!U7+1,'cantidad inicial pollos'!U7-'cantidad pollos muertos'!U7+1))</f>
        <v>0.10192968162940763</v>
      </c>
      <c r="AO8" s="7">
        <f>IF('cantidad pollos muertos'!V7="","",BETAINV(0.025,'cantidad pollos muertos'!V7+1,'cantidad inicial pollos'!V7-'cantidad pollos muertos'!V7+1))</f>
        <v>6.6166225187972882E-2</v>
      </c>
      <c r="AP8" s="7">
        <f>IF('cantidad pollos muertos'!V7="","",BETAINV(0.975,'cantidad pollos muertos'!V7+1,'cantidad inicial pollos'!V7-'cantidad pollos muertos'!V7+1))</f>
        <v>9.6629502294837577E-2</v>
      </c>
      <c r="AQ8" s="7">
        <f>IF('cantidad pollos muertos'!W7="","",BETAINV(0.025,'cantidad pollos muertos'!W7+1,'cantidad inicial pollos'!W7-'cantidad pollos muertos'!W7+1))</f>
        <v>7.7376337367451711E-2</v>
      </c>
      <c r="AR8" s="7">
        <f>IF('cantidad pollos muertos'!W7="","",BETAINV(0.975,'cantidad pollos muertos'!W7+1,'cantidad inicial pollos'!W7-'cantidad pollos muertos'!W7+1))</f>
        <v>0.10985154146413212</v>
      </c>
      <c r="AS8" s="7">
        <f>IF('cantidad pollos muertos'!X7="","",BETAINV(0.025,'cantidad pollos muertos'!X7+1,'cantidad inicial pollos'!X7-'cantidad pollos muertos'!X7+1))</f>
        <v>2.6918336709335779E-2</v>
      </c>
      <c r="AT8" s="7">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7">
        <v>7</v>
      </c>
      <c r="B9" s="7" t="s">
        <v>15</v>
      </c>
      <c r="C9" s="7">
        <f>IF('cantidad pollos muertos'!C8="","",BETAINV(0.025,'cantidad pollos muertos'!C8+1,'cantidad inicial pollos'!C8-'cantidad pollos muertos'!C8+1))</f>
        <v>3.7586793648677758E-2</v>
      </c>
      <c r="D9" s="7">
        <f>IF('cantidad pollos muertos'!C8="","",BETAINV(0.975,'cantidad pollos muertos'!C8+1,'cantidad inicial pollos'!C8-'cantidad pollos muertos'!C8+1))</f>
        <v>5.3056745587770404E-2</v>
      </c>
      <c r="E9" s="7">
        <f>IF('cantidad pollos muertos'!D8="","",BETAINV(0.025,'cantidad pollos muertos'!D8+1,'cantidad inicial pollos'!D8-'cantidad pollos muertos'!D8+1))</f>
        <v>3.6934602553080252E-2</v>
      </c>
      <c r="F9" s="7">
        <f>IF('cantidad pollos muertos'!D8="","",BETAINV(0.975,'cantidad pollos muertos'!D8+1,'cantidad inicial pollos'!D8-'cantidad pollos muertos'!D8+1))</f>
        <v>5.2290387393333138E-2</v>
      </c>
      <c r="G9" s="7">
        <f>IF('cantidad pollos muertos'!E8="","",BETAINV(0.025,'cantidad pollos muertos'!E8+1,'cantidad inicial pollos'!E8-'cantidad pollos muertos'!E8+1))</f>
        <v>2.8895121973844026E-2</v>
      </c>
      <c r="H9" s="7">
        <f>IF('cantidad pollos muertos'!E8="","",BETAINV(0.975,'cantidad pollos muertos'!E8+1,'cantidad inicial pollos'!E8-'cantidad pollos muertos'!E8+1))</f>
        <v>4.2424192325575594E-2</v>
      </c>
      <c r="I9" s="7">
        <f>IF('cantidad pollos muertos'!F8="","",BETAINV(0.025,'cantidad pollos muertos'!F8+1,'cantidad inicial pollos'!F8-'cantidad pollos muertos'!F8+1))</f>
        <v>3.9175215323508997E-2</v>
      </c>
      <c r="J9" s="7">
        <f>IF('cantidad pollos muertos'!F8="","",BETAINV(0.975,'cantidad pollos muertos'!F8+1,'cantidad inicial pollos'!F8-'cantidad pollos muertos'!F8+1))</f>
        <v>5.4628913347056551E-2</v>
      </c>
      <c r="K9" s="7">
        <f>IF('cantidad pollos muertos'!G8="","",BETAINV(0.025,'cantidad pollos muertos'!G8+1,'cantidad inicial pollos'!G8-'cantidad pollos muertos'!G8+1))</f>
        <v>2.716066074458107E-2</v>
      </c>
      <c r="L9" s="7">
        <f>IF('cantidad pollos muertos'!G8="","",BETAINV(0.975,'cantidad pollos muertos'!G8+1,'cantidad inicial pollos'!G8-'cantidad pollos muertos'!G8+1))</f>
        <v>4.2190620433095072E-2</v>
      </c>
      <c r="M9" s="7">
        <f>IF('cantidad pollos muertos'!H8="","",BETAINV(0.025,'cantidad pollos muertos'!H8+1,'cantidad inicial pollos'!L8-'cantidad pollos muertos'!H8+1))</f>
        <v>2.5369111550737757E-2</v>
      </c>
      <c r="N9" s="7">
        <f>IF('cantidad pollos muertos'!H8="","",BETAINV(0.975,'cantidad pollos muertos'!H8+1,'cantidad inicial pollos'!H8-'cantidad pollos muertos'!H8+1))</f>
        <v>3.7042975275588641E-2</v>
      </c>
      <c r="O9" s="7">
        <f>IF('cantidad pollos muertos'!I8="","",BETAINV(0.025,'cantidad pollos muertos'!I8+1,'cantidad inicial pollos'!I8-'cantidad pollos muertos'!I8+1))</f>
        <v>1.5450609498083745E-2</v>
      </c>
      <c r="P9" s="7">
        <f>IF('cantidad pollos muertos'!I8="","",BETAINV(0.975,'cantidad pollos muertos'!I8+1,'cantidad inicial pollos'!I8-'cantidad pollos muertos'!I8+1))</f>
        <v>2.5772387588925971E-2</v>
      </c>
      <c r="Q9" s="7">
        <f>IF('cantidad pollos muertos'!J8="","",BETAINV(0.025,'cantidad pollos muertos'!J8+1,'cantidad inicial pollos'!J8-'cantidad pollos muertos'!J8+1))</f>
        <v>2.0210637895702863E-2</v>
      </c>
      <c r="R9" s="7">
        <f>IF('cantidad pollos muertos'!J8="","",BETAINV(0.975,'cantidad pollos muertos'!J8+1,'cantidad inicial pollos'!J8-'cantidad pollos muertos'!J8+1))</f>
        <v>3.2040419639864592E-2</v>
      </c>
      <c r="S9" s="7">
        <f>IF('cantidad pollos muertos'!K8="","",BETAINV(0.025,'cantidad pollos muertos'!K8+1,'cantidad inicial pollos'!K8-'cantidad pollos muertos'!K8+1))</f>
        <v>1.0466577968975184E-2</v>
      </c>
      <c r="T9" s="7">
        <f>IF('cantidad pollos muertos'!K8="","",BETAINV(0.975,'cantidad pollos muertos'!K8+1,'cantidad inicial pollos'!K8-'cantidad pollos muertos'!K8+1))</f>
        <v>1.9928097326246008E-2</v>
      </c>
      <c r="U9" s="7">
        <f>IF('cantidad pollos muertos'!L8="","",BETAINV(0.025,'cantidad pollos muertos'!L8+1,'cantidad inicial pollos'!L8-'cantidad pollos muertos'!L8+1))</f>
        <v>3.3258436438393095E-2</v>
      </c>
      <c r="V9" s="7">
        <f>IF('cantidad pollos muertos'!L8="","",BETAINV(0.975,'cantidad pollos muertos'!L8+1,'cantidad inicial pollos'!L8-'cantidad pollos muertos'!L8+1))</f>
        <v>4.7924711502538075E-2</v>
      </c>
      <c r="W9" s="7">
        <f>IF('cantidad pollos muertos'!M8="","",BETAINV(0.025,'cantidad pollos muertos'!M8+1,'cantidad inicial pollos'!M8-'cantidad pollos muertos'!M8+1))</f>
        <v>2.4400230390586707E-2</v>
      </c>
      <c r="X9" s="7">
        <f>IF('cantidad pollos muertos'!M8="","",BETAINV(0.975,'cantidad pollos muertos'!M8+1,'cantidad inicial pollos'!M8-'cantidad pollos muertos'!M8+1))</f>
        <v>3.7224973566750141E-2</v>
      </c>
      <c r="Y9" s="7">
        <f>IF('cantidad pollos muertos'!N8="","",BETAINV(0.025,'cantidad pollos muertos'!N8+1,'cantidad inicial pollos'!N8-'cantidad pollos muertos'!N8+1))</f>
        <v>2.1471642573874995E-2</v>
      </c>
      <c r="Z9" s="7">
        <f>IF('cantidad pollos muertos'!N8="","",BETAINV(0.975,'cantidad pollos muertos'!N8+1,'cantidad inicial pollos'!N8-'cantidad pollos muertos'!N8+1))</f>
        <v>3.3604429932977076E-2</v>
      </c>
      <c r="AA9" s="7">
        <f>IF('cantidad pollos muertos'!O8="","",BETAINV(0.025,'cantidad pollos muertos'!O8+1,'cantidad inicial pollos'!O8-'cantidad pollos muertos'!O8+1))</f>
        <v>3.1276034151478477E-2</v>
      </c>
      <c r="AB9" s="7">
        <f>IF('cantidad pollos muertos'!O8="","",BETAINV(0.975,'cantidad pollos muertos'!O8+1,'cantidad inicial pollos'!O8-'cantidad pollos muertos'!O8+1))</f>
        <v>4.5555944845034224E-2</v>
      </c>
      <c r="AC9" s="7">
        <f>IF('cantidad pollos muertos'!P8="","",BETAINV(0.025,'cantidad pollos muertos'!P8+1,'cantidad inicial pollos'!P8-'cantidad pollos muertos'!P8+1))</f>
        <v>3.2067082280745958E-2</v>
      </c>
      <c r="AD9" s="7">
        <f>IF('cantidad pollos muertos'!P8="","",BETAINV(0.975,'cantidad pollos muertos'!P8+1,'cantidad inicial pollos'!P8-'cantidad pollos muertos'!P8+1))</f>
        <v>4.6220598781430033E-2</v>
      </c>
      <c r="AE9" s="7">
        <f>IF('cantidad pollos muertos'!Q8="","",BETAINV(0.025,'cantidad pollos muertos'!Q8+1,'cantidad inicial pollos'!Q8-'cantidad pollos muertos'!Q8+1))</f>
        <v>3.7190174834541317E-2</v>
      </c>
      <c r="AF9" s="7">
        <f>IF('cantidad pollos muertos'!Q8="","",BETAINV(0.975,'cantidad pollos muertos'!Q8+1,'cantidad inicial pollos'!Q8-'cantidad pollos muertos'!Q8+1))</f>
        <v>5.2286779639641345E-2</v>
      </c>
      <c r="AG9" s="7">
        <f>IF('cantidad pollos muertos'!R8="","",BETAINV(0.025,'cantidad pollos muertos'!R8+1,'cantidad inicial pollos'!R8-'cantidad pollos muertos'!R8+1))</f>
        <v>0.30041617342524446</v>
      </c>
      <c r="AH9" s="7">
        <f>IF('cantidad pollos muertos'!R8="","",BETAINV(0.975,'cantidad pollos muertos'!R8+1,'cantidad inicial pollos'!R8-'cantidad pollos muertos'!R8+1))</f>
        <v>0.33453553237847378</v>
      </c>
      <c r="AI9" s="7">
        <f>IF('cantidad pollos muertos'!S8="","",BETAINV(0.025,'cantidad pollos muertos'!S8+1,'cantidad inicial pollos'!S8-'cantidad pollos muertos'!S8+1))</f>
        <v>2.2890745673332429E-2</v>
      </c>
      <c r="AJ9" s="7">
        <f>IF('cantidad pollos muertos'!S8="","",BETAINV(0.975,'cantidad pollos muertos'!S8+1,'cantidad inicial pollos'!S8-'cantidad pollos muertos'!S8+1))</f>
        <v>3.5116322959663271E-2</v>
      </c>
      <c r="AK9" s="7">
        <f>IF('cantidad pollos muertos'!T8="","",BETAINV(0.025,'cantidad pollos muertos'!T8+1,'cantidad inicial pollos'!T8-'cantidad pollos muertos'!T8+1))</f>
        <v>2.446075798050024E-2</v>
      </c>
      <c r="AL9" s="7">
        <f>IF('cantidad pollos muertos'!T8="","",BETAINV(0.975,'cantidad pollos muertos'!T8+1,'cantidad inicial pollos'!T8-'cantidad pollos muertos'!T8+1))</f>
        <v>3.7042975275588641E-2</v>
      </c>
      <c r="AM9" s="7">
        <f>IF('cantidad pollos muertos'!U8="","",BETAINV(0.025,'cantidad pollos muertos'!U8+1,'cantidad inicial pollos'!U8-'cantidad pollos muertos'!U8+1))</f>
        <v>5.3390765979019546E-2</v>
      </c>
      <c r="AN9" s="7">
        <f>IF('cantidad pollos muertos'!U8="","",BETAINV(0.975,'cantidad pollos muertos'!U8+1,'cantidad inicial pollos'!U8-'cantidad pollos muertos'!U8+1))</f>
        <v>7.1052604365895777E-2</v>
      </c>
      <c r="AO9" s="7">
        <f>IF('cantidad pollos muertos'!V8="","",BETAINV(0.025,'cantidad pollos muertos'!V8+1,'cantidad inicial pollos'!V8-'cantidad pollos muertos'!V8+1))</f>
        <v>1.6677589305807042E-2</v>
      </c>
      <c r="AP9" s="7">
        <f>IF('cantidad pollos muertos'!V8="","",BETAINV(0.975,'cantidad pollos muertos'!V8+1,'cantidad inicial pollos'!V8-'cantidad pollos muertos'!V8+1))</f>
        <v>2.7342766182369638E-2</v>
      </c>
      <c r="AQ9" s="7">
        <f>IF('cantidad pollos muertos'!W8="","",BETAINV(0.025,'cantidad pollos muertos'!W8+1,'cantidad inicial pollos'!W8-'cantidad pollos muertos'!W8+1))</f>
        <v>2.5090342907637488E-2</v>
      </c>
      <c r="AR9" s="7">
        <f>IF('cantidad pollos muertos'!W8="","",BETAINV(0.975,'cantidad pollos muertos'!W8+1,'cantidad inicial pollos'!W8-'cantidad pollos muertos'!W8+1))</f>
        <v>3.7812055133523148E-2</v>
      </c>
      <c r="AS9" s="7">
        <f>IF('cantidad pollos muertos'!X8="","",BETAINV(0.025,'cantidad pollos muertos'!X8+1,'cantidad inicial pollos'!X8-'cantidad pollos muertos'!X8+1))</f>
        <v>4.0409246614033022E-2</v>
      </c>
      <c r="AT9" s="7">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7">
        <v>8</v>
      </c>
      <c r="B10" s="7" t="s">
        <v>9</v>
      </c>
      <c r="C10" s="7">
        <f>IF('cantidad pollos muertos'!C9="","",BETAINV(0.025,'cantidad pollos muertos'!C9+1,'cantidad inicial pollos'!C9-'cantidad pollos muertos'!C9+1))</f>
        <v>4.0731808482043289E-2</v>
      </c>
      <c r="D10" s="7">
        <f>IF('cantidad pollos muertos'!C9="","",BETAINV(0.975,'cantidad pollos muertos'!C9+1,'cantidad inicial pollos'!C9-'cantidad pollos muertos'!C9+1))</f>
        <v>5.6437764123573486E-2</v>
      </c>
      <c r="E10" s="7">
        <f>IF('cantidad pollos muertos'!D9="","",BETAINV(0.025,'cantidad pollos muertos'!D9+1,'cantidad inicial pollos'!D9-'cantidad pollos muertos'!D9+1))</f>
        <v>2.0606382210284033E-2</v>
      </c>
      <c r="F10" s="7">
        <f>IF('cantidad pollos muertos'!D9="","",BETAINV(0.975,'cantidad pollos muertos'!D9+1,'cantidad inicial pollos'!D9-'cantidad pollos muertos'!D9+1))</f>
        <v>3.1888525551535207E-2</v>
      </c>
      <c r="G10" s="7">
        <f>IF('cantidad pollos muertos'!E9="","",BETAINV(0.025,'cantidad pollos muertos'!E9+1,'cantidad inicial pollos'!E9-'cantidad pollos muertos'!E9+1))</f>
        <v>2.6414295291916034E-2</v>
      </c>
      <c r="H10" s="7">
        <f>IF('cantidad pollos muertos'!E9="","",BETAINV(0.975,'cantidad pollos muertos'!E9+1,'cantidad inicial pollos'!E9-'cantidad pollos muertos'!E9+1))</f>
        <v>3.8955612594556821E-2</v>
      </c>
      <c r="I10" s="7">
        <f>IF('cantidad pollos muertos'!F9="","",BETAINV(0.025,'cantidad pollos muertos'!F9+1,'cantidad inicial pollos'!F9-'cantidad pollos muertos'!F9+1))</f>
        <v>4.6200430171398098E-2</v>
      </c>
      <c r="J10" s="7">
        <f>IF('cantidad pollos muertos'!F9="","",BETAINV(0.975,'cantidad pollos muertos'!F9+1,'cantidad inicial pollos'!F9-'cantidad pollos muertos'!F9+1))</f>
        <v>6.2194808022706938E-2</v>
      </c>
      <c r="K10" s="7">
        <f>IF('cantidad pollos muertos'!G9="","",BETAINV(0.025,'cantidad pollos muertos'!G9+1,'cantidad inicial pollos'!G9-'cantidad pollos muertos'!G9+1))</f>
        <v>2.3930394836209918E-2</v>
      </c>
      <c r="L10" s="7">
        <f>IF('cantidad pollos muertos'!G9="","",BETAINV(0.975,'cantidad pollos muertos'!G9+1,'cantidad inicial pollos'!G9-'cantidad pollos muertos'!G9+1))</f>
        <v>3.720709903045305E-2</v>
      </c>
      <c r="M10" s="7">
        <f>IF('cantidad pollos muertos'!H9="","",BETAINV(0.025,'cantidad pollos muertos'!H9+1,'cantidad inicial pollos'!L9-'cantidad pollos muertos'!H9+1))</f>
        <v>4.2810853173733503E-3</v>
      </c>
      <c r="N10" s="7">
        <f>IF('cantidad pollos muertos'!H9="","",BETAINV(0.975,'cantidad pollos muertos'!H9+1,'cantidad inicial pollos'!H9-'cantidad pollos muertos'!H9+1))</f>
        <v>1.4499390410438795E-2</v>
      </c>
      <c r="O10" s="7">
        <f>IF('cantidad pollos muertos'!I9="","",BETAINV(0.025,'cantidad pollos muertos'!I9+1,'cantidad inicial pollos'!I9-'cantidad pollos muertos'!I9+1))</f>
        <v>2.1946757768382789E-2</v>
      </c>
      <c r="P10" s="7">
        <f>IF('cantidad pollos muertos'!I9="","",BETAINV(0.975,'cantidad pollos muertos'!I9+1,'cantidad inicial pollos'!I9-'cantidad pollos muertos'!I9+1))</f>
        <v>3.4241616982942147E-2</v>
      </c>
      <c r="Q10" s="7">
        <f>IF('cantidad pollos muertos'!J9="","",BETAINV(0.025,'cantidad pollos muertos'!J9+1,'cantidad inicial pollos'!J9-'cantidad pollos muertos'!J9+1))</f>
        <v>2.6054615412642493E-2</v>
      </c>
      <c r="R10" s="7">
        <f>IF('cantidad pollos muertos'!J9="","",BETAINV(0.975,'cantidad pollos muertos'!J9+1,'cantidad inicial pollos'!J9-'cantidad pollos muertos'!J9+1))</f>
        <v>3.8991267431803145E-2</v>
      </c>
      <c r="S10" s="7">
        <f>IF('cantidad pollos muertos'!K9="","",BETAINV(0.025,'cantidad pollos muertos'!K9+1,'cantidad inicial pollos'!K9-'cantidad pollos muertos'!K9+1))</f>
        <v>3.0177002469535349E-2</v>
      </c>
      <c r="T10" s="7">
        <f>IF('cantidad pollos muertos'!K9="","",BETAINV(0.975,'cantidad pollos muertos'!K9+1,'cantidad inicial pollos'!K9-'cantidad pollos muertos'!K9+1))</f>
        <v>4.3966547647644405E-2</v>
      </c>
      <c r="U10" s="7">
        <f>IF('cantidad pollos muertos'!L9="","",BETAINV(0.025,'cantidad pollos muertos'!L9+1,'cantidad inicial pollos'!L9-'cantidad pollos muertos'!L9+1))</f>
        <v>2.132678533276482E-2</v>
      </c>
      <c r="V10" s="7">
        <f>IF('cantidad pollos muertos'!L9="","",BETAINV(0.975,'cantidad pollos muertos'!L9+1,'cantidad inicial pollos'!L9-'cantidad pollos muertos'!L9+1))</f>
        <v>3.3183614281491081E-2</v>
      </c>
      <c r="W10" s="7">
        <f>IF('cantidad pollos muertos'!M9="","",BETAINV(0.025,'cantidad pollos muertos'!M9+1,'cantidad inicial pollos'!M9-'cantidad pollos muertos'!M9+1))</f>
        <v>1.4839491438012621E-2</v>
      </c>
      <c r="X10" s="7">
        <f>IF('cantidad pollos muertos'!M9="","",BETAINV(0.975,'cantidad pollos muertos'!M9+1,'cantidad inicial pollos'!M9-'cantidad pollos muertos'!M9+1))</f>
        <v>2.4984823555715407E-2</v>
      </c>
      <c r="Y10" s="7">
        <f>IF('cantidad pollos muertos'!N9="","",BETAINV(0.025,'cantidad pollos muertos'!N9+1,'cantidad inicial pollos'!N9-'cantidad pollos muertos'!N9+1))</f>
        <v>1.0913153600965573E-2</v>
      </c>
      <c r="Z10" s="7">
        <f>IF('cantidad pollos muertos'!N9="","",BETAINV(0.975,'cantidad pollos muertos'!N9+1,'cantidad inicial pollos'!N9-'cantidad pollos muertos'!N9+1))</f>
        <v>1.9819659838090309E-2</v>
      </c>
      <c r="AA10" s="7">
        <f>IF('cantidad pollos muertos'!O9="","",BETAINV(0.025,'cantidad pollos muertos'!O9+1,'cantidad inicial pollos'!O9-'cantidad pollos muertos'!O9+1))</f>
        <v>1.9769460095580962E-2</v>
      </c>
      <c r="AB10" s="7">
        <f>IF('cantidad pollos muertos'!O9="","",BETAINV(0.975,'cantidad pollos muertos'!O9+1,'cantidad inicial pollos'!O9-'cantidad pollos muertos'!O9+1))</f>
        <v>3.124426518397716E-2</v>
      </c>
      <c r="AC10" s="7">
        <f>IF('cantidad pollos muertos'!P9="","",BETAINV(0.025,'cantidad pollos muertos'!P9+1,'cantidad inicial pollos'!P9-'cantidad pollos muertos'!P9+1))</f>
        <v>1.3622426464357127E-2</v>
      </c>
      <c r="AD10" s="7">
        <f>IF('cantidad pollos muertos'!P9="","",BETAINV(0.975,'cantidad pollos muertos'!P9+1,'cantidad inicial pollos'!P9-'cantidad pollos muertos'!P9+1))</f>
        <v>2.3404517437229044E-2</v>
      </c>
      <c r="AE10" s="7">
        <f>IF('cantidad pollos muertos'!Q9="","",BETAINV(0.025,'cantidad pollos muertos'!Q9+1,'cantidad inicial pollos'!Q9-'cantidad pollos muertos'!Q9+1))</f>
        <v>1.392601682751992E-2</v>
      </c>
      <c r="AF10" s="7">
        <f>IF('cantidad pollos muertos'!Q9="","",BETAINV(0.975,'cantidad pollos muertos'!Q9+1,'cantidad inicial pollos'!Q9-'cantidad pollos muertos'!Q9+1))</f>
        <v>2.3800270792278422E-2</v>
      </c>
      <c r="AG10" s="7">
        <f>IF('cantidad pollos muertos'!R9="","",BETAINV(0.025,'cantidad pollos muertos'!R9+1,'cantidad inicial pollos'!R9-'cantidad pollos muertos'!R9+1))</f>
        <v>3.8154610307487187E-2</v>
      </c>
      <c r="AH10" s="7">
        <f>IF('cantidad pollos muertos'!R9="","",BETAINV(0.975,'cantidad pollos muertos'!R9+1,'cantidad inicial pollos'!R9-'cantidad pollos muertos'!R9+1))</f>
        <v>5.3420331435963475E-2</v>
      </c>
      <c r="AI10" s="7">
        <f>IF('cantidad pollos muertos'!S9="","",BETAINV(0.025,'cantidad pollos muertos'!S9+1,'cantidad inicial pollos'!S9-'cantidad pollos muertos'!S9+1))</f>
        <v>7.6734407567687016E-3</v>
      </c>
      <c r="AJ10" s="7">
        <f>IF('cantidad pollos muertos'!S9="","",BETAINV(0.975,'cantidad pollos muertos'!S9+1,'cantidad inicial pollos'!S9-'cantidad pollos muertos'!S9+1))</f>
        <v>1.536639611025048E-2</v>
      </c>
      <c r="AK10" s="7">
        <f>IF('cantidad pollos muertos'!T9="","",BETAINV(0.025,'cantidad pollos muertos'!T9+1,'cantidad inicial pollos'!T9-'cantidad pollos muertos'!T9+1))</f>
        <v>2.446075798050024E-2</v>
      </c>
      <c r="AL10" s="7">
        <f>IF('cantidad pollos muertos'!T9="","",BETAINV(0.975,'cantidad pollos muertos'!T9+1,'cantidad inicial pollos'!T9-'cantidad pollos muertos'!T9+1))</f>
        <v>3.7042975275588641E-2</v>
      </c>
      <c r="AM10" s="7">
        <f>IF('cantidad pollos muertos'!U9="","",BETAINV(0.025,'cantidad pollos muertos'!U9+1,'cantidad inicial pollos'!U9-'cantidad pollos muertos'!U9+1))</f>
        <v>1.8219455975166967E-2</v>
      </c>
      <c r="AN10" s="7">
        <f>IF('cantidad pollos muertos'!U9="","",BETAINV(0.975,'cantidad pollos muertos'!U9+1,'cantidad inicial pollos'!U9-'cantidad pollos muertos'!U9+1))</f>
        <v>2.9297588457250057E-2</v>
      </c>
      <c r="AO10" s="7">
        <f>IF('cantidad pollos muertos'!V9="","",BETAINV(0.025,'cantidad pollos muertos'!V9+1,'cantidad inicial pollos'!V9-'cantidad pollos muertos'!V9+1))</f>
        <v>7.5079086831585276E-2</v>
      </c>
      <c r="AP10" s="7">
        <f>IF('cantidad pollos muertos'!V9="","",BETAINV(0.975,'cantidad pollos muertos'!V9+1,'cantidad inicial pollos'!V9-'cantidad pollos muertos'!V9+1))</f>
        <v>9.5519885252404513E-2</v>
      </c>
      <c r="AQ10" s="7">
        <f>IF('cantidad pollos muertos'!W9="","",BETAINV(0.025,'cantidad pollos muertos'!W9+1,'cantidad inicial pollos'!W9-'cantidad pollos muertos'!W9+1))</f>
        <v>1.5144844396790945E-2</v>
      </c>
      <c r="AR10" s="7">
        <f>IF('cantidad pollos muertos'!W9="","",BETAINV(0.975,'cantidad pollos muertos'!W9+1,'cantidad inicial pollos'!W9-'cantidad pollos muertos'!W9+1))</f>
        <v>2.5378811905913401E-2</v>
      </c>
      <c r="AS10" s="7">
        <f>IF('cantidad pollos muertos'!X9="","",BETAINV(0.025,'cantidad pollos muertos'!X9+1,'cantidad inicial pollos'!X9-'cantidad pollos muertos'!X9+1))</f>
        <v>4.6556371699174315E-2</v>
      </c>
      <c r="AT10" s="7">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7">
        <v>9</v>
      </c>
      <c r="B11" s="7" t="s">
        <v>7</v>
      </c>
      <c r="C11" s="7">
        <f>IF('cantidad pollos muertos'!C10="","",BETAINV(0.025,'cantidad pollos muertos'!C10+1,'cantidad inicial pollos'!C10-'cantidad pollos muertos'!C10+1))</f>
        <v>4.6460508905397505E-2</v>
      </c>
      <c r="D11" s="7">
        <f>IF('cantidad pollos muertos'!C10="","",BETAINV(0.975,'cantidad pollos muertos'!C10+1,'cantidad inicial pollos'!C10-'cantidad pollos muertos'!C10+1))</f>
        <v>6.3134146192951879E-2</v>
      </c>
      <c r="E11" s="7">
        <f>IF('cantidad pollos muertos'!D10="","",BETAINV(0.025,'cantidad pollos muertos'!D10+1,'cantidad inicial pollos'!D10-'cantidad pollos muertos'!D10+1))</f>
        <v>3.8911139876249536E-2</v>
      </c>
      <c r="F11" s="7">
        <f>IF('cantidad pollos muertos'!D10="","",BETAINV(0.975,'cantidad pollos muertos'!D10+1,'cantidad inicial pollos'!D10-'cantidad pollos muertos'!D10+1))</f>
        <v>5.3746965655796064E-2</v>
      </c>
      <c r="G11" s="7">
        <f>IF('cantidad pollos muertos'!E10="","",BETAINV(0.025,'cantidad pollos muertos'!E10+1,'cantidad inicial pollos'!E10-'cantidad pollos muertos'!E10+1))</f>
        <v>2.5771162859455771E-2</v>
      </c>
      <c r="H11" s="7">
        <f>IF('cantidad pollos muertos'!E10="","",BETAINV(0.975,'cantidad pollos muertos'!E10+1,'cantidad inicial pollos'!E10-'cantidad pollos muertos'!E10+1))</f>
        <v>3.8165194033874528E-2</v>
      </c>
      <c r="I11" s="7">
        <f>IF('cantidad pollos muertos'!F10="","",BETAINV(0.025,'cantidad pollos muertos'!F10+1,'cantidad inicial pollos'!F10-'cantidad pollos muertos'!F10+1))</f>
        <v>0.11743907636986073</v>
      </c>
      <c r="J11" s="7">
        <f>IF('cantidad pollos muertos'!F10="","",BETAINV(0.975,'cantidad pollos muertos'!F10+1,'cantidad inicial pollos'!F10-'cantidad pollos muertos'!F10+1))</f>
        <v>0.14119004715724803</v>
      </c>
      <c r="K11" s="7">
        <f>IF('cantidad pollos muertos'!G10="","",BETAINV(0.025,'cantidad pollos muertos'!G10+1,'cantidad inicial pollos'!G10-'cantidad pollos muertos'!G10+1))</f>
        <v>2.6699971348439516E-2</v>
      </c>
      <c r="L11" s="7">
        <f>IF('cantidad pollos muertos'!G10="","",BETAINV(0.975,'cantidad pollos muertos'!G10+1,'cantidad inicial pollos'!G10-'cantidad pollos muertos'!G10+1))</f>
        <v>4.0606769803118059E-2</v>
      </c>
      <c r="M11" s="7">
        <f>IF('cantidad pollos muertos'!H10="","",BETAINV(0.025,'cantidad pollos muertos'!H10+1,'cantidad inicial pollos'!L10-'cantidad pollos muertos'!H10+1))</f>
        <v>1.5756776318995597E-2</v>
      </c>
      <c r="N11" s="7">
        <f>IF('cantidad pollos muertos'!H10="","",BETAINV(0.975,'cantidad pollos muertos'!H10+1,'cantidad inicial pollos'!H10-'cantidad pollos muertos'!H10+1))</f>
        <v>3.6582706402000675E-2</v>
      </c>
      <c r="O11" s="7">
        <f>IF('cantidad pollos muertos'!I10="","",BETAINV(0.025,'cantidad pollos muertos'!I10+1,'cantidad inicial pollos'!I10-'cantidad pollos muertos'!I10+1))</f>
        <v>2.4065905738564014E-2</v>
      </c>
      <c r="P11" s="7">
        <f>IF('cantidad pollos muertos'!I10="","",BETAINV(0.975,'cantidad pollos muertos'!I10+1,'cantidad inicial pollos'!I10-'cantidad pollos muertos'!I10+1))</f>
        <v>3.6811755308460259E-2</v>
      </c>
      <c r="Q11" s="7">
        <f>IF('cantidad pollos muertos'!J10="","",BETAINV(0.025,'cantidad pollos muertos'!J10+1,'cantidad inicial pollos'!J10-'cantidad pollos muertos'!J10+1))</f>
        <v>1.9769460095580962E-2</v>
      </c>
      <c r="R11" s="7">
        <f>IF('cantidad pollos muertos'!J10="","",BETAINV(0.975,'cantidad pollos muertos'!J10+1,'cantidad inicial pollos'!J10-'cantidad pollos muertos'!J10+1))</f>
        <v>3.124426518397716E-2</v>
      </c>
      <c r="S11" s="7">
        <f>IF('cantidad pollos muertos'!K10="","",BETAINV(0.025,'cantidad pollos muertos'!K10+1,'cantidad inicial pollos'!K10-'cantidad pollos muertos'!K10+1))</f>
        <v>3.0792248544946031E-2</v>
      </c>
      <c r="T11" s="7">
        <f>IF('cantidad pollos muertos'!K10="","",BETAINV(0.975,'cantidad pollos muertos'!K10+1,'cantidad inicial pollos'!K10-'cantidad pollos muertos'!K10+1))</f>
        <v>4.4698111612588076E-2</v>
      </c>
      <c r="U11" s="7">
        <f>IF('cantidad pollos muertos'!L10="","",BETAINV(0.025,'cantidad pollos muertos'!L10+1,'cantidad inicial pollos'!L10-'cantidad pollos muertos'!L10+1))</f>
        <v>2.9202422696827456E-2</v>
      </c>
      <c r="V11" s="7">
        <f>IF('cantidad pollos muertos'!L10="","",BETAINV(0.975,'cantidad pollos muertos'!L10+1,'cantidad inicial pollos'!L10-'cantidad pollos muertos'!L10+1))</f>
        <v>4.2791284541561558E-2</v>
      </c>
      <c r="W11" s="7">
        <f>IF('cantidad pollos muertos'!M10="","",BETAINV(0.025,'cantidad pollos muertos'!M10+1,'cantidad inicial pollos'!M10-'cantidad pollos muertos'!M10+1))</f>
        <v>2.5720786424973059E-2</v>
      </c>
      <c r="X11" s="7">
        <f>IF('cantidad pollos muertos'!M10="","",BETAINV(0.975,'cantidad pollos muertos'!M10+1,'cantidad inicial pollos'!M10-'cantidad pollos muertos'!M10+1))</f>
        <v>3.8580275853543289E-2</v>
      </c>
      <c r="Y11" s="7">
        <f>IF('cantidad pollos muertos'!N10="","",BETAINV(0.025,'cantidad pollos muertos'!N10+1,'cantidad inicial pollos'!N10-'cantidad pollos muertos'!N10+1))</f>
        <v>8.8405081358488655E-3</v>
      </c>
      <c r="Z11" s="7">
        <f>IF('cantidad pollos muertos'!N10="","",BETAINV(0.975,'cantidad pollos muertos'!N10+1,'cantidad inicial pollos'!N10-'cantidad pollos muertos'!N10+1))</f>
        <v>1.6996802499655517E-2</v>
      </c>
      <c r="AA11" s="7">
        <f>IF('cantidad pollos muertos'!O10="","",BETAINV(0.025,'cantidad pollos muertos'!O10+1,'cantidad inicial pollos'!O10-'cantidad pollos muertos'!O10+1))</f>
        <v>5.894964882288637E-2</v>
      </c>
      <c r="AB11" s="7">
        <f>IF('cantidad pollos muertos'!O10="","",BETAINV(0.975,'cantidad pollos muertos'!O10+1,'cantidad inicial pollos'!O10-'cantidad pollos muertos'!O10+1))</f>
        <v>7.7382290388109842E-2</v>
      </c>
      <c r="AC11" s="7">
        <f>IF('cantidad pollos muertos'!P10="","",BETAINV(0.025,'cantidad pollos muertos'!P10+1,'cantidad inicial pollos'!P10-'cantidad pollos muertos'!P10+1))</f>
        <v>3.2386185563025083E-2</v>
      </c>
      <c r="AD11" s="7">
        <f>IF('cantidad pollos muertos'!P10="","",BETAINV(0.975,'cantidad pollos muertos'!P10+1,'cantidad inicial pollos'!P10-'cantidad pollos muertos'!P10+1))</f>
        <v>4.66008255444057E-2</v>
      </c>
      <c r="AE11" s="7">
        <f>IF('cantidad pollos muertos'!Q10="","",BETAINV(0.025,'cantidad pollos muertos'!Q10+1,'cantidad inicial pollos'!Q10-'cantidad pollos muertos'!Q10+1))</f>
        <v>2.446075798050024E-2</v>
      </c>
      <c r="AF11" s="7">
        <f>IF('cantidad pollos muertos'!Q10="","",BETAINV(0.975,'cantidad pollos muertos'!Q10+1,'cantidad inicial pollos'!Q10-'cantidad pollos muertos'!Q10+1))</f>
        <v>3.7042975275588641E-2</v>
      </c>
      <c r="AG11" s="7">
        <f>IF('cantidad pollos muertos'!R10="","",BETAINV(0.025,'cantidad pollos muertos'!R10+1,'cantidad inicial pollos'!R10-'cantidad pollos muertos'!R10+1))</f>
        <v>2.2365674060021868E-2</v>
      </c>
      <c r="AH11" s="7">
        <f>IF('cantidad pollos muertos'!R10="","",BETAINV(0.975,'cantidad pollos muertos'!R10+1,'cantidad inicial pollos'!R10-'cantidad pollos muertos'!R10+1))</f>
        <v>2.712583869968721E-2</v>
      </c>
      <c r="AI11" s="7">
        <f>IF('cantidad pollos muertos'!S10="","",BETAINV(0.025,'cantidad pollos muertos'!S10+1,'cantidad inicial pollos'!S10-'cantidad pollos muertos'!S10+1))</f>
        <v>3.7468112934970363E-2</v>
      </c>
      <c r="AJ11" s="7">
        <f>IF('cantidad pollos muertos'!S10="","",BETAINV(0.975,'cantidad pollos muertos'!S10+1,'cantidad inicial pollos'!S10-'cantidad pollos muertos'!S10+1))</f>
        <v>4.3510991825092549E-2</v>
      </c>
      <c r="AK11" s="7">
        <f>IF('cantidad pollos muertos'!T10="","",BETAINV(0.025,'cantidad pollos muertos'!T10+1,'cantidad inicial pollos'!T10-'cantidad pollos muertos'!T10+1))</f>
        <v>2.9924634588511433E-2</v>
      </c>
      <c r="AL11" s="7">
        <f>IF('cantidad pollos muertos'!T10="","",BETAINV(0.975,'cantidad pollos muertos'!T10+1,'cantidad inicial pollos'!T10-'cantidad pollos muertos'!T10+1))</f>
        <v>3.5371935053773562E-2</v>
      </c>
      <c r="AM11" s="7">
        <f>IF('cantidad pollos muertos'!U10="","",BETAINV(0.025,'cantidad pollos muertos'!U10+1,'cantidad inicial pollos'!U10-'cantidad pollos muertos'!U10+1))</f>
        <v>2.8573263360182729E-2</v>
      </c>
      <c r="AN11" s="7">
        <f>IF('cantidad pollos muertos'!U10="","",BETAINV(0.975,'cantidad pollos muertos'!U10+1,'cantidad inicial pollos'!U10-'cantidad pollos muertos'!U10+1))</f>
        <v>3.3905350590661021E-2</v>
      </c>
      <c r="AO11" s="7">
        <f>IF('cantidad pollos muertos'!V10="","",BETAINV(0.025,'cantidad pollos muertos'!V10+1,'cantidad inicial pollos'!V10-'cantidad pollos muertos'!V10+1))</f>
        <v>3.5342962800918795E-2</v>
      </c>
      <c r="AP11" s="7">
        <f>IF('cantidad pollos muertos'!V10="","",BETAINV(0.975,'cantidad pollos muertos'!V10+1,'cantidad inicial pollos'!V10-'cantidad pollos muertos'!V10+1))</f>
        <v>4.1225429083631804E-2</v>
      </c>
      <c r="AQ11" s="7">
        <f>IF('cantidad pollos muertos'!W10="","",BETAINV(0.025,'cantidad pollos muertos'!W10+1,'cantidad inicial pollos'!W10-'cantidad pollos muertos'!W10+1))</f>
        <v>5.103702749999417E-2</v>
      </c>
      <c r="AR11" s="7">
        <f>IF('cantidad pollos muertos'!W10="","",BETAINV(0.975,'cantidad pollos muertos'!W10+1,'cantidad inicial pollos'!W10-'cantidad pollos muertos'!W10+1))</f>
        <v>5.7999110555297273E-2</v>
      </c>
      <c r="AS11" s="7">
        <f>IF('cantidad pollos muertos'!X10="","",BETAINV(0.025,'cantidad pollos muertos'!X10+1,'cantidad inicial pollos'!X10-'cantidad pollos muertos'!X10+1))</f>
        <v>5.8472872292938856E-2</v>
      </c>
      <c r="AT11" s="7">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7">
        <v>10</v>
      </c>
      <c r="B12" s="7" t="s">
        <v>71</v>
      </c>
      <c r="C12" s="7">
        <f>IF('cantidad pollos muertos'!C11="","",BETAINV(0.025,'cantidad pollos muertos'!C11+1,'cantidad inicial pollos'!C11-'cantidad pollos muertos'!C11+1))</f>
        <v>5.3011222122972157E-2</v>
      </c>
      <c r="D12" s="7">
        <f>IF('cantidad pollos muertos'!C11="","",BETAINV(0.975,'cantidad pollos muertos'!C11+1,'cantidad inicial pollos'!C11-'cantidad pollos muertos'!C11+1))</f>
        <v>8.3753696224667773E-2</v>
      </c>
      <c r="E12" s="7">
        <f>IF('cantidad pollos muertos'!D11="","",BETAINV(0.025,'cantidad pollos muertos'!D11+1,'cantidad inicial pollos'!D11-'cantidad pollos muertos'!D11+1))</f>
        <v>4.2775526400120376E-2</v>
      </c>
      <c r="F12" s="7">
        <f>IF('cantidad pollos muertos'!D11="","",BETAINV(0.975,'cantidad pollos muertos'!D11+1,'cantidad inicial pollos'!D11-'cantidad pollos muertos'!D11+1))</f>
        <v>6.8259771729732521E-2</v>
      </c>
      <c r="G12" s="7">
        <f>IF('cantidad pollos muertos'!E11="","",BETAINV(0.025,'cantidad pollos muertos'!E11+1,'cantidad inicial pollos'!E11-'cantidad pollos muertos'!E11+1))</f>
        <v>3.9085218207566601E-2</v>
      </c>
      <c r="H12" s="7">
        <f>IF('cantidad pollos muertos'!E11="","",BETAINV(0.975,'cantidad pollos muertos'!E11+1,'cantidad inicial pollos'!E11-'cantidad pollos muertos'!E11+1))</f>
        <v>6.3611503379724765E-2</v>
      </c>
      <c r="I12" s="7">
        <f>IF('cantidad pollos muertos'!F11="","",BETAINV(0.025,'cantidad pollos muertos'!F11+1,'cantidad inicial pollos'!F11-'cantidad pollos muertos'!F11+1))</f>
        <v>8.647829258524424E-2</v>
      </c>
      <c r="J12" s="7">
        <f>IF('cantidad pollos muertos'!F11="","",BETAINV(0.975,'cantidad pollos muertos'!F11+1,'cantidad inicial pollos'!F11-'cantidad pollos muertos'!F11+1))</f>
        <v>0.12046381736966894</v>
      </c>
      <c r="K12" s="7">
        <f>IF('cantidad pollos muertos'!G11="","",BETAINV(0.025,'cantidad pollos muertos'!G11+1,'cantidad inicial pollos'!G11-'cantidad pollos muertos'!G11+1))</f>
        <v>2.6470073418688865E-2</v>
      </c>
      <c r="L12" s="7">
        <f>IF('cantidad pollos muertos'!G11="","",BETAINV(0.975,'cantidad pollos muertos'!G11+1,'cantidad inicial pollos'!G11-'cantidad pollos muertos'!G11+1))</f>
        <v>4.9606785536649767E-2</v>
      </c>
      <c r="M12" s="7">
        <f>IF('cantidad pollos muertos'!H11="","",BETAINV(0.025,'cantidad pollos muertos'!H11+1,'cantidad inicial pollos'!L11-'cantidad pollos muertos'!H11+1))</f>
        <v>2.180265033409368E-2</v>
      </c>
      <c r="N12" s="7">
        <f>IF('cantidad pollos muertos'!H11="","",BETAINV(0.975,'cantidad pollos muertos'!H11+1,'cantidad inicial pollos'!H11-'cantidad pollos muertos'!H11+1))</f>
        <v>4.2465822272314102E-2</v>
      </c>
      <c r="O12" s="7">
        <f>IF('cantidad pollos muertos'!I11="","",BETAINV(0.025,'cantidad pollos muertos'!I11+1,'cantidad inicial pollos'!I11-'cantidad pollos muertos'!I11+1))</f>
        <v>3.1822799859664588E-2</v>
      </c>
      <c r="P12" s="7">
        <f>IF('cantidad pollos muertos'!I11="","",BETAINV(0.975,'cantidad pollos muertos'!I11+1,'cantidad inicial pollos'!I11-'cantidad pollos muertos'!I11+1))</f>
        <v>5.5513745611287746E-2</v>
      </c>
      <c r="Q12" s="7">
        <f>IF('cantidad pollos muertos'!J11="","",BETAINV(0.025,'cantidad pollos muertos'!J11+1,'cantidad inicial pollos'!J11-'cantidad pollos muertos'!J11+1))</f>
        <v>2.6418062325905045E-2</v>
      </c>
      <c r="R12" s="7">
        <f>IF('cantidad pollos muertos'!J11="","",BETAINV(0.975,'cantidad pollos muertos'!J11+1,'cantidad inicial pollos'!J11-'cantidad pollos muertos'!J11+1))</f>
        <v>4.9510476387403357E-2</v>
      </c>
      <c r="S12" s="7">
        <f>IF('cantidad pollos muertos'!K11="","",BETAINV(0.025,'cantidad pollos muertos'!K11+1,'cantidad inicial pollos'!K11-'cantidad pollos muertos'!K11+1))</f>
        <v>3.9554571842618007E-2</v>
      </c>
      <c r="T12" s="7">
        <f>IF('cantidad pollos muertos'!K11="","",BETAINV(0.975,'cantidad pollos muertos'!K11+1,'cantidad inicial pollos'!K11-'cantidad pollos muertos'!K11+1))</f>
        <v>6.5437911163320317E-2</v>
      </c>
      <c r="U12" s="7">
        <f>IF('cantidad pollos muertos'!L11="","",BETAINV(0.025,'cantidad pollos muertos'!L11+1,'cantidad inicial pollos'!L11-'cantidad pollos muertos'!L11+1))</f>
        <v>2.4054804908640929E-2</v>
      </c>
      <c r="V12" s="7">
        <f>IF('cantidad pollos muertos'!L11="","",BETAINV(0.975,'cantidad pollos muertos'!L11+1,'cantidad inicial pollos'!L11-'cantidad pollos muertos'!L11+1))</f>
        <v>4.5129599466918635E-2</v>
      </c>
      <c r="W12" s="7" t="str">
        <f>IF('cantidad pollos muertos'!M11="","",BETAINV(0.025,'cantidad pollos muertos'!M11+1,'cantidad inicial pollos'!M11-'cantidad pollos muertos'!M11+1))</f>
        <v/>
      </c>
      <c r="X12" s="7" t="str">
        <f>IF('cantidad pollos muertos'!M11="","",BETAINV(0.975,'cantidad pollos muertos'!M11+1,'cantidad inicial pollos'!M11-'cantidad pollos muertos'!M11+1))</f>
        <v/>
      </c>
      <c r="Y12" s="7" t="str">
        <f>IF('cantidad pollos muertos'!N11="","",BETAINV(0.025,'cantidad pollos muertos'!N11+1,'cantidad inicial pollos'!N11-'cantidad pollos muertos'!N11+1))</f>
        <v/>
      </c>
      <c r="Z12" s="7" t="str">
        <f>IF('cantidad pollos muertos'!N11="","",BETAINV(0.975,'cantidad pollos muertos'!N11+1,'cantidad inicial pollos'!N11-'cantidad pollos muertos'!N11+1))</f>
        <v/>
      </c>
      <c r="AA12" s="7" t="str">
        <f>IF('cantidad pollos muertos'!O11="","",BETAINV(0.025,'cantidad pollos muertos'!O11+1,'cantidad inicial pollos'!O11-'cantidad pollos muertos'!O11+1))</f>
        <v/>
      </c>
      <c r="AB12" s="7" t="str">
        <f>IF('cantidad pollos muertos'!O11="","",BETAINV(0.975,'cantidad pollos muertos'!O11+1,'cantidad inicial pollos'!O11-'cantidad pollos muertos'!O11+1))</f>
        <v/>
      </c>
      <c r="AC12" s="7" t="str">
        <f>IF('cantidad pollos muertos'!P11="","",BETAINV(0.025,'cantidad pollos muertos'!P11+1,'cantidad inicial pollos'!P11-'cantidad pollos muertos'!P11+1))</f>
        <v/>
      </c>
      <c r="AD12" s="7" t="str">
        <f>IF('cantidad pollos muertos'!P11="","",BETAINV(0.975,'cantidad pollos muertos'!P11+1,'cantidad inicial pollos'!P11-'cantidad pollos muertos'!P11+1))</f>
        <v/>
      </c>
      <c r="AE12" s="7" t="str">
        <f>IF('cantidad pollos muertos'!Q11="","",BETAINV(0.025,'cantidad pollos muertos'!Q11+1,'cantidad inicial pollos'!Q11-'cantidad pollos muertos'!Q11+1))</f>
        <v/>
      </c>
      <c r="AF12" s="7" t="str">
        <f>IF('cantidad pollos muertos'!Q11="","",BETAINV(0.975,'cantidad pollos muertos'!Q11+1,'cantidad inicial pollos'!Q11-'cantidad pollos muertos'!Q11+1))</f>
        <v/>
      </c>
      <c r="AG12" s="7" t="str">
        <f>IF('cantidad pollos muertos'!R11="","",BETAINV(0.025,'cantidad pollos muertos'!R11+1,'cantidad inicial pollos'!R11-'cantidad pollos muertos'!R11+1))</f>
        <v/>
      </c>
      <c r="AH12" s="7" t="str">
        <f>IF('cantidad pollos muertos'!R11="","",BETAINV(0.975,'cantidad pollos muertos'!R11+1,'cantidad inicial pollos'!R11-'cantidad pollos muertos'!R11+1))</f>
        <v/>
      </c>
      <c r="AI12" s="7" t="str">
        <f>IF('cantidad pollos muertos'!S11="","",BETAINV(0.025,'cantidad pollos muertos'!S11+1,'cantidad inicial pollos'!S11-'cantidad pollos muertos'!S11+1))</f>
        <v/>
      </c>
      <c r="AJ12" s="7" t="str">
        <f>IF('cantidad pollos muertos'!S11="","",BETAINV(0.975,'cantidad pollos muertos'!S11+1,'cantidad inicial pollos'!S11-'cantidad pollos muertos'!S11+1))</f>
        <v/>
      </c>
      <c r="AK12" s="7" t="str">
        <f>IF('cantidad pollos muertos'!T11="","",BETAINV(0.025,'cantidad pollos muertos'!T11+1,'cantidad inicial pollos'!T11-'cantidad pollos muertos'!T11+1))</f>
        <v/>
      </c>
      <c r="AL12" s="7" t="str">
        <f>IF('cantidad pollos muertos'!T11="","",BETAINV(0.975,'cantidad pollos muertos'!T11+1,'cantidad inicial pollos'!T11-'cantidad pollos muertos'!T11+1))</f>
        <v/>
      </c>
      <c r="AM12" s="7">
        <f>IF('cantidad pollos muertos'!U11="","",BETAINV(0.025,'cantidad pollos muertos'!U11+1,'cantidad inicial pollos'!U11-'cantidad pollos muertos'!U11+1))</f>
        <v>4.8457983545009339E-2</v>
      </c>
      <c r="AN12" s="7">
        <f>IF('cantidad pollos muertos'!U11="","",BETAINV(0.975,'cantidad pollos muertos'!U11+1,'cantidad inicial pollos'!U11-'cantidad pollos muertos'!U11+1))</f>
        <v>7.5246177526378633E-2</v>
      </c>
      <c r="AO12" s="7">
        <f>IF('cantidad pollos muertos'!V11="","",BETAINV(0.025,'cantidad pollos muertos'!V11+1,'cantidad inicial pollos'!V11-'cantidad pollos muertos'!V11+1))</f>
        <v>3.2573798224323977E-2</v>
      </c>
      <c r="AP12" s="7">
        <f>IF('cantidad pollos muertos'!V11="","",BETAINV(0.975,'cantidad pollos muertos'!V11+1,'cantidad inicial pollos'!V11-'cantidad pollos muertos'!V11+1))</f>
        <v>5.5296136872557855E-2</v>
      </c>
      <c r="AQ12" s="7">
        <f>IF('cantidad pollos muertos'!W11="","",BETAINV(0.025,'cantidad pollos muertos'!W11+1,'cantidad inicial pollos'!W11-'cantidad pollos muertos'!W11+1))</f>
        <v>5.4324485196669464E-2</v>
      </c>
      <c r="AR12" s="7">
        <f>IF('cantidad pollos muertos'!W11="","",BETAINV(0.975,'cantidad pollos muertos'!W11+1,'cantidad inicial pollos'!W11-'cantidad pollos muertos'!W11+1))</f>
        <v>8.2410221381361226E-2</v>
      </c>
      <c r="AS12" s="7" t="str">
        <f>IF('cantidad pollos muertos'!X11="","",BETAINV(0.025,'cantidad pollos muertos'!X11+1,'cantidad inicial pollos'!X11-'cantidad pollos muertos'!X11+1))</f>
        <v/>
      </c>
      <c r="AT12" s="7"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7">
        <v>11</v>
      </c>
      <c r="B13" s="7" t="s">
        <v>68</v>
      </c>
      <c r="C13" s="7" t="str">
        <f>IF('cantidad pollos muertos'!C12="","",BETAINV(0.025,'cantidad pollos muertos'!C12+1,'cantidad inicial pollos'!C12-'cantidad pollos muertos'!C12+1))</f>
        <v/>
      </c>
      <c r="D13" s="7" t="str">
        <f>IF('cantidad pollos muertos'!C12="","",BETAINV(0.975,'cantidad pollos muertos'!C12+1,'cantidad inicial pollos'!C12-'cantidad pollos muertos'!C12+1))</f>
        <v/>
      </c>
      <c r="E13" s="7" t="str">
        <f>IF('cantidad pollos muertos'!D12="","",BETAINV(0.025,'cantidad pollos muertos'!D12+1,'cantidad inicial pollos'!D12-'cantidad pollos muertos'!D12+1))</f>
        <v/>
      </c>
      <c r="F13" s="7" t="str">
        <f>IF('cantidad pollos muertos'!D12="","",BETAINV(0.975,'cantidad pollos muertos'!D12+1,'cantidad inicial pollos'!D12-'cantidad pollos muertos'!D12+1))</f>
        <v/>
      </c>
      <c r="G13" s="7" t="str">
        <f>IF('cantidad pollos muertos'!E12="","",BETAINV(0.025,'cantidad pollos muertos'!E12+1,'cantidad inicial pollos'!E12-'cantidad pollos muertos'!E12+1))</f>
        <v/>
      </c>
      <c r="H13" s="7" t="str">
        <f>IF('cantidad pollos muertos'!E12="","",BETAINV(0.975,'cantidad pollos muertos'!E12+1,'cantidad inicial pollos'!E12-'cantidad pollos muertos'!E12+1))</f>
        <v/>
      </c>
      <c r="I13" s="7" t="str">
        <f>IF('cantidad pollos muertos'!F12="","",BETAINV(0.025,'cantidad pollos muertos'!F12+1,'cantidad inicial pollos'!F12-'cantidad pollos muertos'!F12+1))</f>
        <v/>
      </c>
      <c r="J13" s="7" t="str">
        <f>IF('cantidad pollos muertos'!F12="","",BETAINV(0.975,'cantidad pollos muertos'!F12+1,'cantidad inicial pollos'!F12-'cantidad pollos muertos'!F12+1))</f>
        <v/>
      </c>
      <c r="K13" s="7" t="str">
        <f>IF('cantidad pollos muertos'!G12="","",BETAINV(0.025,'cantidad pollos muertos'!G12+1,'cantidad inicial pollos'!G12-'cantidad pollos muertos'!G12+1))</f>
        <v/>
      </c>
      <c r="L13" s="7" t="str">
        <f>IF('cantidad pollos muertos'!G12="","",BETAINV(0.975,'cantidad pollos muertos'!G12+1,'cantidad inicial pollos'!G12-'cantidad pollos muertos'!G12+1))</f>
        <v/>
      </c>
      <c r="M13" s="7" t="str">
        <f>IF('cantidad pollos muertos'!H12="","",BETAINV(0.025,'cantidad pollos muertos'!H12+1,'cantidad inicial pollos'!L12-'cantidad pollos muertos'!H12+1))</f>
        <v/>
      </c>
      <c r="N13" s="7" t="str">
        <f>IF('cantidad pollos muertos'!H12="","",BETAINV(0.975,'cantidad pollos muertos'!H12+1,'cantidad inicial pollos'!H12-'cantidad pollos muertos'!H12+1))</f>
        <v/>
      </c>
      <c r="O13" s="7" t="str">
        <f>IF('cantidad pollos muertos'!I12="","",BETAINV(0.025,'cantidad pollos muertos'!I12+1,'cantidad inicial pollos'!I12-'cantidad pollos muertos'!I12+1))</f>
        <v/>
      </c>
      <c r="P13" s="7" t="str">
        <f>IF('cantidad pollos muertos'!I12="","",BETAINV(0.975,'cantidad pollos muertos'!I12+1,'cantidad inicial pollos'!I12-'cantidad pollos muertos'!I12+1))</f>
        <v/>
      </c>
      <c r="Q13" s="7" t="str">
        <f>IF('cantidad pollos muertos'!J12="","",BETAINV(0.025,'cantidad pollos muertos'!J12+1,'cantidad inicial pollos'!J12-'cantidad pollos muertos'!J12+1))</f>
        <v/>
      </c>
      <c r="R13" s="7" t="str">
        <f>IF('cantidad pollos muertos'!J12="","",BETAINV(0.975,'cantidad pollos muertos'!J12+1,'cantidad inicial pollos'!J12-'cantidad pollos muertos'!J12+1))</f>
        <v/>
      </c>
      <c r="S13" s="7">
        <f>IF('cantidad pollos muertos'!K12="","",BETAINV(0.025,'cantidad pollos muertos'!K12+1,'cantidad inicial pollos'!K12-'cantidad pollos muertos'!K12+1))</f>
        <v>1.6143121261603912E-2</v>
      </c>
      <c r="T13" s="7">
        <f>IF('cantidad pollos muertos'!K12="","",BETAINV(0.975,'cantidad pollos muertos'!K12+1,'cantidad inicial pollos'!K12-'cantidad pollos muertos'!K12+1))</f>
        <v>3.1220605394409073E-2</v>
      </c>
      <c r="U13" s="7">
        <f>IF('cantidad pollos muertos'!L12="","",BETAINV(0.025,'cantidad pollos muertos'!L12+1,'cantidad inicial pollos'!L12-'cantidad pollos muertos'!L12+1))</f>
        <v>2.2079429274705496E-2</v>
      </c>
      <c r="V13" s="7">
        <f>IF('cantidad pollos muertos'!L12="","",BETAINV(0.975,'cantidad pollos muertos'!L12+1,'cantidad inicial pollos'!L12-'cantidad pollos muertos'!L12+1))</f>
        <v>3.9133402001373052E-2</v>
      </c>
      <c r="W13" s="7">
        <f>IF('cantidad pollos muertos'!M12="","",BETAINV(0.025,'cantidad pollos muertos'!M12+1,'cantidad inicial pollos'!M12-'cantidad pollos muertos'!M12+1))</f>
        <v>2.7211171449028886E-2</v>
      </c>
      <c r="X13" s="7">
        <f>IF('cantidad pollos muertos'!M12="","",BETAINV(0.975,'cantidad pollos muertos'!M12+1,'cantidad inicial pollos'!M12-'cantidad pollos muertos'!M12+1))</f>
        <v>4.5832038119475449E-2</v>
      </c>
      <c r="Y13" s="7">
        <f>IF('cantidad pollos muertos'!N12="","",BETAINV(0.025,'cantidad pollos muertos'!N12+1,'cantidad inicial pollos'!N12-'cantidad pollos muertos'!N12+1))</f>
        <v>2.0944322177947793E-2</v>
      </c>
      <c r="Z13" s="7">
        <f>IF('cantidad pollos muertos'!N12="","",BETAINV(0.975,'cantidad pollos muertos'!N12+1,'cantidad inicial pollos'!N12-'cantidad pollos muertos'!N12+1))</f>
        <v>3.7622499974549251E-2</v>
      </c>
      <c r="AA13" s="7">
        <f>IF('cantidad pollos muertos'!O12="","",BETAINV(0.025,'cantidad pollos muertos'!O12+1,'cantidad inicial pollos'!O12-'cantidad pollos muertos'!O12+1))</f>
        <v>6.9620311845807498E-2</v>
      </c>
      <c r="AB13" s="7">
        <f>IF('cantidad pollos muertos'!O12="","",BETAINV(0.975,'cantidad pollos muertos'!O12+1,'cantidad inicial pollos'!O12-'cantidad pollos muertos'!O12+1))</f>
        <v>9.7207113130241662E-2</v>
      </c>
      <c r="AC13" s="7">
        <f>IF('cantidad pollos muertos'!P12="","",BETAINV(0.025,'cantidad pollos muertos'!P12+1,'cantidad inicial pollos'!P12-'cantidad pollos muertos'!P12+1))</f>
        <v>1.5973877478009095E-2</v>
      </c>
      <c r="AD13" s="7">
        <f>IF('cantidad pollos muertos'!P12="","",BETAINV(0.975,'cantidad pollos muertos'!P12+1,'cantidad inicial pollos'!P12-'cantidad pollos muertos'!P12+1))</f>
        <v>3.089578182060837E-2</v>
      </c>
      <c r="AE13" s="7">
        <f>IF('cantidad pollos muertos'!Q12="","",BETAINV(0.025,'cantidad pollos muertos'!Q12+1,'cantidad inicial pollos'!Q12-'cantidad pollos muertos'!Q12+1))</f>
        <v>2.0399070475360756E-2</v>
      </c>
      <c r="AF13" s="7">
        <f>IF('cantidad pollos muertos'!Q12="","",BETAINV(0.975,'cantidad pollos muertos'!Q12+1,'cantidad inicial pollos'!Q12-'cantidad pollos muertos'!Q12+1))</f>
        <v>3.690201827385331E-2</v>
      </c>
      <c r="AG13" s="7">
        <f>IF('cantidad pollos muertos'!R12="","",BETAINV(0.025,'cantidad pollos muertos'!R12+1,'cantidad inicial pollos'!R12-'cantidad pollos muertos'!R12+1))</f>
        <v>2.2641751957802003E-2</v>
      </c>
      <c r="AH13" s="7">
        <f>IF('cantidad pollos muertos'!R12="","",BETAINV(0.975,'cantidad pollos muertos'!R12+1,'cantidad inicial pollos'!R12-'cantidad pollos muertos'!R12+1))</f>
        <v>3.9874989576004771E-2</v>
      </c>
      <c r="AI13" s="7">
        <f>IF('cantidad pollos muertos'!S12="","",BETAINV(0.025,'cantidad pollos muertos'!S12+1,'cantidad inicial pollos'!S12-'cantidad pollos muertos'!S12+1))</f>
        <v>2.490118061374241E-2</v>
      </c>
      <c r="AJ13" s="7">
        <f>IF('cantidad pollos muertos'!S12="","",BETAINV(0.975,'cantidad pollos muertos'!S12+1,'cantidad inicial pollos'!S12-'cantidad pollos muertos'!S12+1))</f>
        <v>4.283118545577147E-2</v>
      </c>
      <c r="AK13" s="7">
        <f>IF('cantidad pollos muertos'!T12="","",BETAINV(0.025,'cantidad pollos muertos'!T12+1,'cantidad inicial pollos'!T12-'cantidad pollos muertos'!T12+1))</f>
        <v>1.9284716095118844E-2</v>
      </c>
      <c r="AL13" s="7">
        <f>IF('cantidad pollos muertos'!T12="","",BETAINV(0.975,'cantidad pollos muertos'!T12+1,'cantidad inicial pollos'!T12-'cantidad pollos muertos'!T12+1))</f>
        <v>3.5408533062327385E-2</v>
      </c>
      <c r="AM13" s="7">
        <f>IF('cantidad pollos muertos'!U12="","",BETAINV(0.025,'cantidad pollos muertos'!U12+1,'cantidad inicial pollos'!U12-'cantidad pollos muertos'!U12+1))</f>
        <v>3.4652583497444871E-2</v>
      </c>
      <c r="AN13" s="7">
        <f>IF('cantidad pollos muertos'!U12="","",BETAINV(0.975,'cantidad pollos muertos'!U12+1,'cantidad inicial pollos'!U12-'cantidad pollos muertos'!U12+1))</f>
        <v>5.5245988168233229E-2</v>
      </c>
      <c r="AO13" s="7">
        <f>IF('cantidad pollos muertos'!V12="","",BETAINV(0.025,'cantidad pollos muertos'!V12+1,'cantidad inicial pollos'!V12-'cantidad pollos muertos'!V12+1))</f>
        <v>2.8317704389467846E-2</v>
      </c>
      <c r="AP13" s="7">
        <f>IF('cantidad pollos muertos'!V12="","",BETAINV(0.975,'cantidad pollos muertos'!V12+1,'cantidad inicial pollos'!V12-'cantidad pollos muertos'!V12+1))</f>
        <v>4.7238058607481093E-2</v>
      </c>
      <c r="AQ13" s="7">
        <f>IF('cantidad pollos muertos'!W12="","",BETAINV(0.025,'cantidad pollos muertos'!W12+1,'cantidad inicial pollos'!W12-'cantidad pollos muertos'!W12+1))</f>
        <v>1.3798118951068071E-2</v>
      </c>
      <c r="AR13" s="7">
        <f>IF('cantidad pollos muertos'!W12="","",BETAINV(0.975,'cantidad pollos muertos'!W12+1,'cantidad inicial pollos'!W12-'cantidad pollos muertos'!W12+1))</f>
        <v>2.7855731346684065E-2</v>
      </c>
      <c r="AS13" s="7" t="str">
        <f>IF('cantidad pollos muertos'!X12="","",BETAINV(0.025,'cantidad pollos muertos'!X12+1,'cantidad inicial pollos'!X12-'cantidad pollos muertos'!X12+1))</f>
        <v/>
      </c>
      <c r="AT13" s="7"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7">
        <v>12</v>
      </c>
      <c r="B14" s="7" t="s">
        <v>34</v>
      </c>
      <c r="C14" s="7">
        <f>IF('cantidad pollos muertos'!C13="","",BETAINV(0.025,'cantidad pollos muertos'!C13+1,'cantidad inicial pollos'!C13-'cantidad pollos muertos'!C13+1))</f>
        <v>3.6041490126606596E-2</v>
      </c>
      <c r="D14" s="7">
        <f>IF('cantidad pollos muertos'!C13="","",BETAINV(0.975,'cantidad pollos muertos'!C13+1,'cantidad inicial pollos'!C13-'cantidad pollos muertos'!C13+1))</f>
        <v>5.1901930047283273E-2</v>
      </c>
      <c r="E14" s="7">
        <f>IF('cantidad pollos muertos'!D13="","",BETAINV(0.025,'cantidad pollos muertos'!D13+1,'cantidad inicial pollos'!D13-'cantidad pollos muertos'!D13+1))</f>
        <v>0.128872845880738</v>
      </c>
      <c r="F14" s="7">
        <f>IF('cantidad pollos muertos'!D13="","",BETAINV(0.975,'cantidad pollos muertos'!D13+1,'cantidad inicial pollos'!D13-'cantidad pollos muertos'!D13+1))</f>
        <v>0.15441677682749588</v>
      </c>
      <c r="G14" s="7">
        <f>IF('cantidad pollos muertos'!E13="","",BETAINV(0.025,'cantidad pollos muertos'!E13+1,'cantidad inicial pollos'!E13-'cantidad pollos muertos'!E13+1))</f>
        <v>6.490340907495977E-2</v>
      </c>
      <c r="H14" s="7">
        <f>IF('cantidad pollos muertos'!E13="","",BETAINV(0.975,'cantidad pollos muertos'!E13+1,'cantidad inicial pollos'!E13-'cantidad pollos muertos'!E13+1))</f>
        <v>8.4120639177866163E-2</v>
      </c>
      <c r="I14" s="7">
        <f>IF('cantidad pollos muertos'!F13="","",BETAINV(0.025,'cantidad pollos muertos'!F13+1,'cantidad inicial pollos'!F13-'cantidad pollos muertos'!F13+1))</f>
        <v>0.30800069358115145</v>
      </c>
      <c r="J14" s="7">
        <f>IF('cantidad pollos muertos'!F13="","",BETAINV(0.975,'cantidad pollos muertos'!F13+1,'cantidad inicial pollos'!F13-'cantidad pollos muertos'!F13+1))</f>
        <v>0.34233618971094737</v>
      </c>
      <c r="K14" s="7">
        <f>IF('cantidad pollos muertos'!G13="","",BETAINV(0.025,'cantidad pollos muertos'!G13+1,'cantidad inicial pollos'!G13-'cantidad pollos muertos'!G13+1))</f>
        <v>7.7645568661877995E-2</v>
      </c>
      <c r="L14" s="7">
        <f>IF('cantidad pollos muertos'!G13="","",BETAINV(0.975,'cantidad pollos muertos'!G13+1,'cantidad inicial pollos'!G13-'cantidad pollos muertos'!G13+1))</f>
        <v>0.10013336830835484</v>
      </c>
      <c r="M14" s="7">
        <f>IF('cantidad pollos muertos'!H13="","",BETAINV(0.025,'cantidad pollos muertos'!H13+1,'cantidad inicial pollos'!L13-'cantidad pollos muertos'!H13+1))</f>
        <v>2.932828134070389E-2</v>
      </c>
      <c r="N14" s="7">
        <f>IF('cantidad pollos muertos'!H13="","",BETAINV(0.975,'cantidad pollos muertos'!H13+1,'cantidad inicial pollos'!H13-'cantidad pollos muertos'!H13+1))</f>
        <v>5.0947971998129282E-2</v>
      </c>
      <c r="O14" s="7">
        <f>IF('cantidad pollos muertos'!I13="","",BETAINV(0.025,'cantidad pollos muertos'!I13+1,'cantidad inicial pollos'!I13-'cantidad pollos muertos'!I13+1))</f>
        <v>2.6743114108536123E-2</v>
      </c>
      <c r="P14" s="7">
        <f>IF('cantidad pollos muertos'!I13="","",BETAINV(0.975,'cantidad pollos muertos'!I13+1,'cantidad inicial pollos'!I13-'cantidad pollos muertos'!I13+1))</f>
        <v>3.984220441308417E-2</v>
      </c>
      <c r="Q14" s="7">
        <f>IF('cantidad pollos muertos'!J13="","",BETAINV(0.025,'cantidad pollos muertos'!J13+1,'cantidad inicial pollos'!J13-'cantidad pollos muertos'!J13+1))</f>
        <v>2.7013114730521055E-2</v>
      </c>
      <c r="R14" s="7">
        <f>IF('cantidad pollos muertos'!J13="","",BETAINV(0.975,'cantidad pollos muertos'!J13+1,'cantidad inicial pollos'!J13-'cantidad pollos muertos'!J13+1))</f>
        <v>4.0415769638075361E-2</v>
      </c>
      <c r="S14" s="7">
        <f>IF('cantidad pollos muertos'!K13="","",BETAINV(0.025,'cantidad pollos muertos'!K13+1,'cantidad inicial pollos'!K13-'cantidad pollos muertos'!K13+1))</f>
        <v>1.8788057579763283E-2</v>
      </c>
      <c r="T14" s="7">
        <f>IF('cantidad pollos muertos'!K13="","",BETAINV(0.975,'cantidad pollos muertos'!K13+1,'cantidad inicial pollos'!K13-'cantidad pollos muertos'!K13+1))</f>
        <v>2.960818384830477E-2</v>
      </c>
      <c r="U14" s="7">
        <f>IF('cantidad pollos muertos'!L13="","",BETAINV(0.025,'cantidad pollos muertos'!L13+1,'cantidad inicial pollos'!L13-'cantidad pollos muertos'!L13+1))</f>
        <v>1.6425936496132991E-2</v>
      </c>
      <c r="V14" s="7">
        <f>IF('cantidad pollos muertos'!L13="","",BETAINV(0.975,'cantidad pollos muertos'!L13+1,'cantidad inicial pollos'!L13-'cantidad pollos muertos'!L13+1))</f>
        <v>2.6621752797448051E-2</v>
      </c>
      <c r="W14" s="7">
        <f>IF('cantidad pollos muertos'!M13="","",BETAINV(0.025,'cantidad pollos muertos'!M13+1,'cantidad inicial pollos'!M13-'cantidad pollos muertos'!M13+1))</f>
        <v>1.7941703581315235E-2</v>
      </c>
      <c r="X14" s="7">
        <f>IF('cantidad pollos muertos'!M13="","",BETAINV(0.975,'cantidad pollos muertos'!M13+1,'cantidad inicial pollos'!M13-'cantidad pollos muertos'!M13+1))</f>
        <v>2.9174242589782073E-2</v>
      </c>
      <c r="Y14" s="7">
        <f>IF('cantidad pollos muertos'!N13="","",BETAINV(0.025,'cantidad pollos muertos'!N13+1,'cantidad inicial pollos'!N13-'cantidad pollos muertos'!N13+1))</f>
        <v>2.1471642573874995E-2</v>
      </c>
      <c r="Z14" s="7">
        <f>IF('cantidad pollos muertos'!N13="","",BETAINV(0.975,'cantidad pollos muertos'!N13+1,'cantidad inicial pollos'!N13-'cantidad pollos muertos'!N13+1))</f>
        <v>3.3604429932977076E-2</v>
      </c>
      <c r="AA14" s="7">
        <f>IF('cantidad pollos muertos'!O13="","",BETAINV(0.025,'cantidad pollos muertos'!O13+1,'cantidad inicial pollos'!O13-'cantidad pollos muertos'!O13+1))</f>
        <v>2.0080363083879491E-2</v>
      </c>
      <c r="AB14" s="7">
        <f>IF('cantidad pollos muertos'!O13="","",BETAINV(0.975,'cantidad pollos muertos'!O13+1,'cantidad inicial pollos'!O13-'cantidad pollos muertos'!O13+1))</f>
        <v>3.1632697540582844E-2</v>
      </c>
      <c r="AC14" s="7">
        <f>IF('cantidad pollos muertos'!P13="","",BETAINV(0.025,'cantidad pollos muertos'!P13+1,'cantidad inicial pollos'!P13-'cantidad pollos muertos'!P13+1))</f>
        <v>4.1242403781150905E-2</v>
      </c>
      <c r="AD14" s="7">
        <f>IF('cantidad pollos muertos'!P13="","",BETAINV(0.975,'cantidad pollos muertos'!P13+1,'cantidad inicial pollos'!P13-'cantidad pollos muertos'!P13+1))</f>
        <v>5.7345397109730967E-2</v>
      </c>
      <c r="AE14" s="7">
        <f>IF('cantidad pollos muertos'!Q13="","",BETAINV(0.025,'cantidad pollos muertos'!Q13+1,'cantidad inicial pollos'!Q13-'cantidad pollos muertos'!Q13+1))</f>
        <v>2.018121535829764E-2</v>
      </c>
      <c r="AF14" s="7">
        <f>IF('cantidad pollos muertos'!Q13="","",BETAINV(0.975,'cantidad pollos muertos'!Q13+1,'cantidad inicial pollos'!Q13-'cantidad pollos muertos'!Q13+1))</f>
        <v>3.1994057434210799E-2</v>
      </c>
      <c r="AG14" s="7" t="str">
        <f>IF('cantidad pollos muertos'!R13="","",BETAINV(0.025,'cantidad pollos muertos'!R13+1,'cantidad inicial pollos'!R13-'cantidad pollos muertos'!R13+1))</f>
        <v/>
      </c>
      <c r="AH14" s="7" t="str">
        <f>IF('cantidad pollos muertos'!R13="","",BETAINV(0.975,'cantidad pollos muertos'!R13+1,'cantidad inicial pollos'!R13-'cantidad pollos muertos'!R13+1))</f>
        <v/>
      </c>
      <c r="AI14" s="7">
        <f>IF('cantidad pollos muertos'!S13="","",BETAINV(0.025,'cantidad pollos muertos'!S13+1,'cantidad inicial pollos'!S13-'cantidad pollos muertos'!S13+1))</f>
        <v>5.503385333038859E-3</v>
      </c>
      <c r="AJ14" s="7">
        <f>IF('cantidad pollos muertos'!S13="","",BETAINV(0.975,'cantidad pollos muertos'!S13+1,'cantidad inicial pollos'!S13-'cantidad pollos muertos'!S13+1))</f>
        <v>1.2528171559232359E-2</v>
      </c>
      <c r="AK14" s="7">
        <f>IF('cantidad pollos muertos'!T13="","",BETAINV(0.025,'cantidad pollos muertos'!T13+1,'cantidad inicial pollos'!T13-'cantidad pollos muertos'!T13+1))</f>
        <v>2.4601184369054712E-2</v>
      </c>
      <c r="AL14" s="7">
        <f>IF('cantidad pollos muertos'!T13="","",BETAINV(0.975,'cantidad pollos muertos'!T13+1,'cantidad inicial pollos'!T13-'cantidad pollos muertos'!T13+1))</f>
        <v>3.3435886111253699E-2</v>
      </c>
      <c r="AM14" s="7">
        <f>IF('cantidad pollos muertos'!U13="","",BETAINV(0.025,'cantidad pollos muertos'!U13+1,'cantidad inicial pollos'!U13-'cantidad pollos muertos'!U13+1))</f>
        <v>5.7288248773052983E-2</v>
      </c>
      <c r="AN14" s="7">
        <f>IF('cantidad pollos muertos'!U13="","",BETAINV(0.975,'cantidad pollos muertos'!U13+1,'cantidad inicial pollos'!U13-'cantidad pollos muertos'!U13+1))</f>
        <v>7.0426168416343748E-2</v>
      </c>
      <c r="AO14" s="7">
        <f>IF('cantidad pollos muertos'!V13="","",BETAINV(0.025,'cantidad pollos muertos'!V13+1,'cantidad inicial pollos'!V13-'cantidad pollos muertos'!V13+1))</f>
        <v>3.0673932408311996E-2</v>
      </c>
      <c r="AP14" s="7">
        <f>IF('cantidad pollos muertos'!V13="","",BETAINV(0.975,'cantidad pollos muertos'!V13+1,'cantidad inicial pollos'!V13-'cantidad pollos muertos'!V13+1))</f>
        <v>4.0425824867287963E-2</v>
      </c>
      <c r="AQ14" s="7">
        <f>IF('cantidad pollos muertos'!W13="","",BETAINV(0.025,'cantidad pollos muertos'!W13+1,'cantidad inicial pollos'!W13-'cantidad pollos muertos'!W13+1))</f>
        <v>2.4044872461841425E-2</v>
      </c>
      <c r="AR14" s="7">
        <f>IF('cantidad pollos muertos'!W13="","",BETAINV(0.975,'cantidad pollos muertos'!W13+1,'cantidad inicial pollos'!W13-'cantidad pollos muertos'!W13+1))</f>
        <v>3.2620658048762796E-2</v>
      </c>
      <c r="AS14" s="7">
        <f>IF('cantidad pollos muertos'!X13="","",BETAINV(0.025,'cantidad pollos muertos'!X13+1,'cantidad inicial pollos'!X13-'cantidad pollos muertos'!X13+1))</f>
        <v>3.3504440801511659E-2</v>
      </c>
      <c r="AT14" s="7">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7">
        <v>13</v>
      </c>
      <c r="B15" s="7" t="s">
        <v>27</v>
      </c>
      <c r="C15" s="7">
        <f>IF('cantidad pollos muertos'!C14="","",BETAINV(0.025,'cantidad pollos muertos'!C14+1,'cantidad inicial pollos'!C14-'cantidad pollos muertos'!C14+1))</f>
        <v>9.0069117379835084E-2</v>
      </c>
      <c r="D15" s="7">
        <f>IF('cantidad pollos muertos'!C14="","",BETAINV(0.975,'cantidad pollos muertos'!C14+1,'cantidad inicial pollos'!C14-'cantidad pollos muertos'!C14+1))</f>
        <v>0.10491949430420955</v>
      </c>
      <c r="E15" s="7">
        <f>IF('cantidad pollos muertos'!D14="","",BETAINV(0.025,'cantidad pollos muertos'!D14+1,'cantidad inicial pollos'!D14-'cantidad pollos muertos'!D14+1))</f>
        <v>0.21130539459813286</v>
      </c>
      <c r="F15" s="7">
        <f>IF('cantidad pollos muertos'!D14="","",BETAINV(0.975,'cantidad pollos muertos'!D14+1,'cantidad inicial pollos'!D14-'cantidad pollos muertos'!D14+1))</f>
        <v>0.22824382935082954</v>
      </c>
      <c r="G15" s="7">
        <f>IF('cantidad pollos muertos'!E14="","",BETAINV(0.025,'cantidad pollos muertos'!E14+1,'cantidad inicial pollos'!E14-'cantidad pollos muertos'!E14+1))</f>
        <v>0.10502449496865905</v>
      </c>
      <c r="H15" s="7">
        <f>IF('cantidad pollos muertos'!E14="","",BETAINV(0.975,'cantidad pollos muertos'!E14+1,'cantidad inicial pollos'!E14-'cantidad pollos muertos'!E14+1))</f>
        <v>0.11789028780157729</v>
      </c>
      <c r="I15" s="7">
        <f>IF('cantidad pollos muertos'!F14="","",BETAINV(0.025,'cantidad pollos muertos'!F14+1,'cantidad inicial pollos'!F14-'cantidad pollos muertos'!F14+1))</f>
        <v>6.4582836011845363E-2</v>
      </c>
      <c r="J15" s="7">
        <f>IF('cantidad pollos muertos'!F14="","",BETAINV(0.975,'cantidad pollos muertos'!F14+1,'cantidad inicial pollos'!F14-'cantidad pollos muertos'!F14+1))</f>
        <v>7.4997876044538225E-2</v>
      </c>
      <c r="K15" s="7">
        <f>IF('cantidad pollos muertos'!G14="","",BETAINV(0.025,'cantidad pollos muertos'!G14+1,'cantidad inicial pollos'!G14-'cantidad pollos muertos'!G14+1))</f>
        <v>8.3927145689717361E-2</v>
      </c>
      <c r="L15" s="7">
        <f>IF('cantidad pollos muertos'!G14="","",BETAINV(0.975,'cantidad pollos muertos'!G14+1,'cantidad inicial pollos'!G14-'cantidad pollos muertos'!G14+1))</f>
        <v>9.6509351295489987E-2</v>
      </c>
      <c r="M15" s="7">
        <f>IF('cantidad pollos muertos'!H14="","",BETAINV(0.025,'cantidad pollos muertos'!H14+1,'cantidad inicial pollos'!L14-'cantidad pollos muertos'!H14+1))</f>
        <v>6.0822573968504691E-2</v>
      </c>
      <c r="N15" s="7">
        <f>IF('cantidad pollos muertos'!H14="","",BETAINV(0.975,'cantidad pollos muertos'!H14+1,'cantidad inicial pollos'!H14-'cantidad pollos muertos'!H14+1))</f>
        <v>2.6376307531912002E-2</v>
      </c>
      <c r="O15" s="7">
        <f>IF('cantidad pollos muertos'!I14="","",BETAINV(0.025,'cantidad pollos muertos'!I14+1,'cantidad inicial pollos'!I14-'cantidad pollos muertos'!I14+1))</f>
        <v>4.5729898520037407E-2</v>
      </c>
      <c r="P15" s="7">
        <f>IF('cantidad pollos muertos'!I14="","",BETAINV(0.975,'cantidad pollos muertos'!I14+1,'cantidad inicial pollos'!I14-'cantidad pollos muertos'!I14+1))</f>
        <v>5.4651748997624372E-2</v>
      </c>
      <c r="Q15" s="7">
        <f>IF('cantidad pollos muertos'!J14="","",BETAINV(0.025,'cantidad pollos muertos'!J14+1,'cantidad inicial pollos'!J14-'cantidad pollos muertos'!J14+1))</f>
        <v>2.630325661190959E-2</v>
      </c>
      <c r="R15" s="7">
        <f>IF('cantidad pollos muertos'!J14="","",BETAINV(0.975,'cantidad pollos muertos'!J14+1,'cantidad inicial pollos'!J14-'cantidad pollos muertos'!J14+1))</f>
        <v>3.3721523720510516E-2</v>
      </c>
      <c r="S15" s="7">
        <f>IF('cantidad pollos muertos'!K14="","",BETAINV(0.025,'cantidad pollos muertos'!K14+1,'cantidad inicial pollos'!K14-'cantidad pollos muertos'!K14+1))</f>
        <v>3.1299880847722047E-2</v>
      </c>
      <c r="T15" s="7">
        <f>IF('cantidad pollos muertos'!K14="","",BETAINV(0.975,'cantidad pollos muertos'!K14+1,'cantidad inicial pollos'!K14-'cantidad pollos muertos'!K14+1))</f>
        <v>3.8811370966432279E-2</v>
      </c>
      <c r="U15" s="7">
        <f>IF('cantidad pollos muertos'!L14="","",BETAINV(0.025,'cantidad pollos muertos'!L14+1,'cantidad inicial pollos'!L14-'cantidad pollos muertos'!L14+1))</f>
        <v>6.573855350738321E-2</v>
      </c>
      <c r="V15" s="7">
        <f>IF('cantidad pollos muertos'!L14="","",BETAINV(0.975,'cantidad pollos muertos'!L14+1,'cantidad inicial pollos'!L14-'cantidad pollos muertos'!L14+1))</f>
        <v>8.4362883034740932E-2</v>
      </c>
      <c r="W15" s="7">
        <f>IF('cantidad pollos muertos'!M14="","",BETAINV(0.025,'cantidad pollos muertos'!M14+1,'cantidad inicial pollos'!M14-'cantidad pollos muertos'!M14+1))</f>
        <v>3.2642877730983774E-2</v>
      </c>
      <c r="X15" s="7">
        <f>IF('cantidad pollos muertos'!M14="","",BETAINV(0.975,'cantidad pollos muertos'!M14+1,'cantidad inicial pollos'!M14-'cantidad pollos muertos'!M14+1))</f>
        <v>4.0299418779768947E-2</v>
      </c>
      <c r="Y15" s="7">
        <f>IF('cantidad pollos muertos'!N14="","",BETAINV(0.025,'cantidad pollos muertos'!N14+1,'cantidad inicial pollos'!N14-'cantidad pollos muertos'!N14+1))</f>
        <v>1.6969719322400365E-2</v>
      </c>
      <c r="Z15" s="7">
        <f>IF('cantidad pollos muertos'!N14="","",BETAINV(0.975,'cantidad pollos muertos'!N14+1,'cantidad inicial pollos'!N14-'cantidad pollos muertos'!N14+1))</f>
        <v>2.2653342394252984E-2</v>
      </c>
      <c r="AA15" s="7">
        <f>IF('cantidad pollos muertos'!O14="","",BETAINV(0.025,'cantidad pollos muertos'!O14+1,'cantidad inicial pollos'!O14-'cantidad pollos muertos'!O14+1))</f>
        <v>2.2258316938214763E-2</v>
      </c>
      <c r="AB15" s="7">
        <f>IF('cantidad pollos muertos'!O14="","",BETAINV(0.975,'cantidad pollos muertos'!O14+1,'cantidad inicial pollos'!O14-'cantidad pollos muertos'!O14+1))</f>
        <v>2.8688934709264147E-2</v>
      </c>
      <c r="AC15" s="7">
        <f>IF('cantidad pollos muertos'!P14="","",BETAINV(0.025,'cantidad pollos muertos'!P14+1,'cantidad inicial pollos'!P14-'cantidad pollos muertos'!P14+1))</f>
        <v>2.0625807832933274E-2</v>
      </c>
      <c r="AD15" s="7">
        <f>IF('cantidad pollos muertos'!P14="","",BETAINV(0.975,'cantidad pollos muertos'!P14+1,'cantidad inicial pollos'!P14-'cantidad pollos muertos'!P14+1))</f>
        <v>2.6837078620471355E-2</v>
      </c>
      <c r="AE15" s="7">
        <f>IF('cantidad pollos muertos'!Q14="","",BETAINV(0.025,'cantidad pollos muertos'!Q14+1,'cantidad inicial pollos'!Q14-'cantidad pollos muertos'!Q14+1))</f>
        <v>4.7712469156080177E-2</v>
      </c>
      <c r="AF15" s="7">
        <f>IF('cantidad pollos muertos'!Q14="","",BETAINV(0.975,'cantidad pollos muertos'!Q14+1,'cantidad inicial pollos'!Q14-'cantidad pollos muertos'!Q14+1))</f>
        <v>5.6806857718614712E-2</v>
      </c>
      <c r="AG15" s="7">
        <f>IF('cantidad pollos muertos'!R14="","",BETAINV(0.025,'cantidad pollos muertos'!R14+1,'cantidad inicial pollos'!R14-'cantidad pollos muertos'!R14+1))</f>
        <v>6.7843333291159158E-2</v>
      </c>
      <c r="AH15" s="7">
        <f>IF('cantidad pollos muertos'!R14="","",BETAINV(0.975,'cantidad pollos muertos'!R14+1,'cantidad inicial pollos'!R14-'cantidad pollos muertos'!R14+1))</f>
        <v>7.8488328277159902E-2</v>
      </c>
      <c r="AI15" s="7">
        <f>IF('cantidad pollos muertos'!S14="","",BETAINV(0.025,'cantidad pollos muertos'!S14+1,'cantidad inicial pollos'!S14-'cantidad pollos muertos'!S14+1))</f>
        <v>1.7881291316837536E-2</v>
      </c>
      <c r="AJ15" s="7">
        <f>IF('cantidad pollos muertos'!S14="","",BETAINV(0.975,'cantidad pollos muertos'!S14+1,'cantidad inicial pollos'!S14-'cantidad pollos muertos'!S14+1))</f>
        <v>2.3701727069701639E-2</v>
      </c>
      <c r="AK15" s="7">
        <f>IF('cantidad pollos muertos'!T14="","",BETAINV(0.025,'cantidad pollos muertos'!T14+1,'cantidad inicial pollos'!T14-'cantidad pollos muertos'!T14+1))</f>
        <v>2.6150892978629263E-2</v>
      </c>
      <c r="AL15" s="7">
        <f>IF('cantidad pollos muertos'!T14="","",BETAINV(0.975,'cantidad pollos muertos'!T14+1,'cantidad inicial pollos'!T14-'cantidad pollos muertos'!T14+1))</f>
        <v>3.3071723773233974E-2</v>
      </c>
      <c r="AM15" s="7">
        <f>IF('cantidad pollos muertos'!U14="","",BETAINV(0.025,'cantidad pollos muertos'!U14+1,'cantidad inicial pollos'!U14-'cantidad pollos muertos'!U14+1))</f>
        <v>3.6369852881607552E-2</v>
      </c>
      <c r="AN15" s="7">
        <f>IF('cantidad pollos muertos'!U14="","",BETAINV(0.975,'cantidad pollos muertos'!U14+1,'cantidad inicial pollos'!U14-'cantidad pollos muertos'!U14+1))</f>
        <v>4.4412259050342628E-2</v>
      </c>
      <c r="AO15" s="7">
        <f>IF('cantidad pollos muertos'!V14="","",BETAINV(0.025,'cantidad pollos muertos'!V14+1,'cantidad inicial pollos'!V14-'cantidad pollos muertos'!V14+1))</f>
        <v>2.3280692082317284E-2</v>
      </c>
      <c r="AP15" s="7">
        <f>IF('cantidad pollos muertos'!V14="","",BETAINV(0.975,'cantidad pollos muertos'!V14+1,'cantidad inicial pollos'!V14-'cantidad pollos muertos'!V14+1))</f>
        <v>2.9844287496080257E-2</v>
      </c>
      <c r="AQ15" s="7">
        <f>IF('cantidad pollos muertos'!W14="","",BETAINV(0.025,'cantidad pollos muertos'!W14+1,'cantidad inicial pollos'!W14-'cantidad pollos muertos'!W14+1))</f>
        <v>3.1509590835226996E-2</v>
      </c>
      <c r="AR15" s="7">
        <f>IF('cantidad pollos muertos'!W14="","",BETAINV(0.975,'cantidad pollos muertos'!W14+1,'cantidad inicial pollos'!W14-'cantidad pollos muertos'!W14+1))</f>
        <v>3.8833070744773157E-2</v>
      </c>
      <c r="AS15" s="7">
        <f>IF('cantidad pollos muertos'!X14="","",BETAINV(0.025,'cantidad pollos muertos'!X14+1,'cantidad inicial pollos'!X14-'cantidad pollos muertos'!X14+1))</f>
        <v>3.6992062558672663E-2</v>
      </c>
      <c r="AT15" s="7">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7">
        <v>14</v>
      </c>
      <c r="B16" s="7" t="s">
        <v>64</v>
      </c>
      <c r="C16" s="7" t="str">
        <f>IF('cantidad pollos muertos'!C15="","",BETAINV(0.025,'cantidad pollos muertos'!C15+1,'cantidad inicial pollos'!C15-'cantidad pollos muertos'!C15+1))</f>
        <v/>
      </c>
      <c r="D16" s="7" t="str">
        <f>IF('cantidad pollos muertos'!C15="","",BETAINV(0.975,'cantidad pollos muertos'!C15+1,'cantidad inicial pollos'!C15-'cantidad pollos muertos'!C15+1))</f>
        <v/>
      </c>
      <c r="E16" s="7">
        <f>IF('cantidad pollos muertos'!D15="","",BETAINV(0.025,'cantidad pollos muertos'!D15+1,'cantidad inicial pollos'!D15-'cantidad pollos muertos'!D15+1))</f>
        <v>2.9540791114491115E-2</v>
      </c>
      <c r="F16" s="7">
        <f>IF('cantidad pollos muertos'!D15="","",BETAINV(0.975,'cantidad pollos muertos'!D15+1,'cantidad inicial pollos'!D15-'cantidad pollos muertos'!D15+1))</f>
        <v>4.320311894982054E-2</v>
      </c>
      <c r="G16" s="7">
        <f>IF('cantidad pollos muertos'!E15="","",BETAINV(0.025,'cantidad pollos muertos'!E15+1,'cantidad inicial pollos'!E15-'cantidad pollos muertos'!E15+1))</f>
        <v>3.2607938801215978E-2</v>
      </c>
      <c r="H16" s="7">
        <f>IF('cantidad pollos muertos'!E15="","",BETAINV(0.975,'cantidad pollos muertos'!E15+1,'cantidad inicial pollos'!E15-'cantidad pollos muertos'!E15+1))</f>
        <v>4.6342072638743792E-2</v>
      </c>
      <c r="I16" s="7">
        <f>IF('cantidad pollos muertos'!F15="","",BETAINV(0.025,'cantidad pollos muertos'!F15+1,'cantidad inicial pollos'!F15-'cantidad pollos muertos'!F15+1))</f>
        <v>3.896157974927112E-2</v>
      </c>
      <c r="J16" s="7">
        <f>IF('cantidad pollos muertos'!F15="","",BETAINV(0.975,'cantidad pollos muertos'!F15+1,'cantidad inicial pollos'!F15-'cantidad pollos muertos'!F15+1))</f>
        <v>4.9229170953329682E-2</v>
      </c>
      <c r="K16" s="7">
        <f>IF('cantidad pollos muertos'!G15="","",BETAINV(0.025,'cantidad pollos muertos'!G15+1,'cantidad inicial pollos'!G15-'cantidad pollos muertos'!G15+1))</f>
        <v>3.6798166427472224E-2</v>
      </c>
      <c r="L16" s="7">
        <f>IF('cantidad pollos muertos'!G15="","",BETAINV(0.975,'cantidad pollos muertos'!G15+1,'cantidad inicial pollos'!G15-'cantidad pollos muertos'!G15+1))</f>
        <v>4.6805176063669296E-2</v>
      </c>
      <c r="M16" s="7">
        <f>IF('cantidad pollos muertos'!H15="","",BETAINV(0.025,'cantidad pollos muertos'!H15+1,'cantidad inicial pollos'!L15-'cantidad pollos muertos'!H15+1))</f>
        <v>7.2068855356824868E-3</v>
      </c>
      <c r="N16" s="7">
        <f>IF('cantidad pollos muertos'!H15="","",BETAINV(0.975,'cantidad pollos muertos'!H15+1,'cantidad inicial pollos'!H15-'cantidad pollos muertos'!H15+1))</f>
        <v>2.6898753775250195E-2</v>
      </c>
      <c r="O16" s="7">
        <f>IF('cantidad pollos muertos'!I15="","",BETAINV(0.025,'cantidad pollos muertos'!I15+1,'cantidad inicial pollos'!I15-'cantidad pollos muertos'!I15+1))</f>
        <v>5.9980119418204747E-2</v>
      </c>
      <c r="P16" s="7">
        <f>IF('cantidad pollos muertos'!I15="","",BETAINV(0.975,'cantidad pollos muertos'!I15+1,'cantidad inicial pollos'!I15-'cantidad pollos muertos'!I15+1))</f>
        <v>7.3386258981729013E-2</v>
      </c>
      <c r="Q16" s="7">
        <f>IF('cantidad pollos muertos'!J15="","",BETAINV(0.025,'cantidad pollos muertos'!J15+1,'cantidad inicial pollos'!J15-'cantidad pollos muertos'!J15+1))</f>
        <v>1.9499907111711189E-2</v>
      </c>
      <c r="R16" s="7">
        <f>IF('cantidad pollos muertos'!J15="","",BETAINV(0.975,'cantidad pollos muertos'!J15+1,'cantidad inicial pollos'!J15-'cantidad pollos muertos'!J15+1))</f>
        <v>3.0920264075424253E-2</v>
      </c>
      <c r="S16" s="7">
        <f>IF('cantidad pollos muertos'!K15="","",BETAINV(0.025,'cantidad pollos muertos'!K15+1,'cantidad inicial pollos'!K15-'cantidad pollos muertos'!K15+1))</f>
        <v>6.3574655205062849E-2</v>
      </c>
      <c r="T16" s="7">
        <f>IF('cantidad pollos muertos'!K15="","",BETAINV(0.975,'cantidad pollos muertos'!K15+1,'cantidad inicial pollos'!K15-'cantidad pollos muertos'!K15+1))</f>
        <v>7.7327671070721693E-2</v>
      </c>
      <c r="U16" s="7">
        <f>IF('cantidad pollos muertos'!L15="","",BETAINV(0.025,'cantidad pollos muertos'!L15+1,'cantidad inicial pollos'!L15-'cantidad pollos muertos'!L15+1))</f>
        <v>4.5521327527034111E-2</v>
      </c>
      <c r="V16" s="7">
        <f>IF('cantidad pollos muertos'!L15="","",BETAINV(0.975,'cantidad pollos muertos'!L15+1,'cantidad inicial pollos'!L15-'cantidad pollos muertos'!L15+1))</f>
        <v>5.4424774788963348E-2</v>
      </c>
      <c r="W16" s="7">
        <f>IF('cantidad pollos muertos'!M15="","",BETAINV(0.025,'cantidad pollos muertos'!M15+1,'cantidad inicial pollos'!M15-'cantidad pollos muertos'!M15+1))</f>
        <v>2.7618980006314225E-2</v>
      </c>
      <c r="X16" s="7">
        <f>IF('cantidad pollos muertos'!M15="","",BETAINV(0.975,'cantidad pollos muertos'!M15+1,'cantidad inicial pollos'!M15-'cantidad pollos muertos'!M15+1))</f>
        <v>3.6744400428161073E-2</v>
      </c>
      <c r="Y16" s="7">
        <f>IF('cantidad pollos muertos'!N15="","",BETAINV(0.025,'cantidad pollos muertos'!N15+1,'cantidad inicial pollos'!N15-'cantidad pollos muertos'!N15+1))</f>
        <v>1.4739122658291805E-2</v>
      </c>
      <c r="Z16" s="7">
        <f>IF('cantidad pollos muertos'!N15="","",BETAINV(0.975,'cantidad pollos muertos'!N15+1,'cantidad inicial pollos'!N15-'cantidad pollos muertos'!N15+1))</f>
        <v>2.1632039507024858E-2</v>
      </c>
      <c r="AA16" s="7">
        <f>IF('cantidad pollos muertos'!O15="","",BETAINV(0.025,'cantidad pollos muertos'!O15+1,'cantidad inicial pollos'!O15-'cantidad pollos muertos'!O15+1))</f>
        <v>2.1231025165033543E-2</v>
      </c>
      <c r="AB16" s="7">
        <f>IF('cantidad pollos muertos'!O15="","",BETAINV(0.975,'cantidad pollos muertos'!O15+1,'cantidad inicial pollos'!O15-'cantidad pollos muertos'!O15+1))</f>
        <v>2.9046474635721853E-2</v>
      </c>
      <c r="AC16" s="7">
        <f>IF('cantidad pollos muertos'!P15="","",BETAINV(0.025,'cantidad pollos muertos'!P15+1,'cantidad inicial pollos'!P15-'cantidad pollos muertos'!P15+1))</f>
        <v>1.7026556641498644E-2</v>
      </c>
      <c r="AD16" s="7">
        <f>IF('cantidad pollos muertos'!P15="","",BETAINV(0.975,'cantidad pollos muertos'!P15+1,'cantidad inicial pollos'!P15-'cantidad pollos muertos'!P15+1))</f>
        <v>2.410640350999671E-2</v>
      </c>
      <c r="AE16" s="7">
        <f>IF('cantidad pollos muertos'!Q15="","",BETAINV(0.025,'cantidad pollos muertos'!Q15+1,'cantidad inicial pollos'!Q15-'cantidad pollos muertos'!Q15+1))</f>
        <v>1.5833223199792464E-2</v>
      </c>
      <c r="AF16" s="7">
        <f>IF('cantidad pollos muertos'!Q15="","",BETAINV(0.975,'cantidad pollos muertos'!Q15+1,'cantidad inicial pollos'!Q15-'cantidad pollos muertos'!Q15+1))</f>
        <v>2.2687008450230861E-2</v>
      </c>
      <c r="AG16" s="7">
        <f>IF('cantidad pollos muertos'!R15="","",BETAINV(0.025,'cantidad pollos muertos'!R15+1,'cantidad inicial pollos'!R15-'cantidad pollos muertos'!R15+1))</f>
        <v>1.0792302192768579E-2</v>
      </c>
      <c r="AH16" s="7">
        <f>IF('cantidad pollos muertos'!R15="","",BETAINV(0.975,'cantidad pollos muertos'!R15+1,'cantidad inicial pollos'!R15-'cantidad pollos muertos'!R15+1))</f>
        <v>1.6325014450015884E-2</v>
      </c>
      <c r="AI16" s="7">
        <f>IF('cantidad pollos muertos'!S15="","",BETAINV(0.025,'cantidad pollos muertos'!S15+1,'cantidad inicial pollos'!S15-'cantidad pollos muertos'!S15+1))</f>
        <v>1.0521720534539213E-2</v>
      </c>
      <c r="AJ16" s="7">
        <f>IF('cantidad pollos muertos'!S15="","",BETAINV(0.975,'cantidad pollos muertos'!S15+1,'cantidad inicial pollos'!S15-'cantidad pollos muertos'!S15+1))</f>
        <v>1.5992626733667414E-2</v>
      </c>
      <c r="AK16" s="7">
        <f>IF('cantidad pollos muertos'!T15="","",BETAINV(0.025,'cantidad pollos muertos'!T15+1,'cantidad inicial pollos'!T15-'cantidad pollos muertos'!T15+1))</f>
        <v>2.616016633683893E-2</v>
      </c>
      <c r="AL16" s="7">
        <f>IF('cantidad pollos muertos'!T15="","",BETAINV(0.975,'cantidad pollos muertos'!T15+1,'cantidad inicial pollos'!T15-'cantidad pollos muertos'!T15+1))</f>
        <v>3.3626337240719617E-2</v>
      </c>
      <c r="AM16" s="7">
        <f>IF('cantidad pollos muertos'!U15="","",BETAINV(0.025,'cantidad pollos muertos'!U15+1,'cantidad inicial pollos'!U15-'cantidad pollos muertos'!U15+1))</f>
        <v>2.7600558331776364E-2</v>
      </c>
      <c r="AN16" s="7">
        <f>IF('cantidad pollos muertos'!U15="","",BETAINV(0.975,'cantidad pollos muertos'!U15+1,'cantidad inicial pollos'!U15-'cantidad pollos muertos'!U15+1))</f>
        <v>3.6393733279246554E-2</v>
      </c>
      <c r="AO16" s="7">
        <f>IF('cantidad pollos muertos'!V15="","",BETAINV(0.025,'cantidad pollos muertos'!V15+1,'cantidad inicial pollos'!V15-'cantidad pollos muertos'!V15+1))</f>
        <v>1.9702297806170766E-2</v>
      </c>
      <c r="AP16" s="7">
        <f>IF('cantidad pollos muertos'!V15="","",BETAINV(0.975,'cantidad pollos muertos'!V15+1,'cantidad inicial pollos'!V15-'cantidad pollos muertos'!V15+1))</f>
        <v>2.6555045323431781E-2</v>
      </c>
      <c r="AQ16" s="7">
        <f>IF('cantidad pollos muertos'!W15="","",BETAINV(0.025,'cantidad pollos muertos'!W15+1,'cantidad inicial pollos'!W15-'cantidad pollos muertos'!W15+1))</f>
        <v>3.7751174096169404E-2</v>
      </c>
      <c r="AR16" s="7">
        <f>IF('cantidad pollos muertos'!W15="","",BETAINV(0.975,'cantidad pollos muertos'!W15+1,'cantidad inicial pollos'!W15-'cantidad pollos muertos'!W15+1))</f>
        <v>4.7154164473114157E-2</v>
      </c>
      <c r="AS16" s="7">
        <f>IF('cantidad pollos muertos'!X15="","",BETAINV(0.025,'cantidad pollos muertos'!X15+1,'cantidad inicial pollos'!X15-'cantidad pollos muertos'!X15+1))</f>
        <v>3.6541601103048611E-2</v>
      </c>
      <c r="AT16" s="7">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7">
        <v>15</v>
      </c>
      <c r="B17" s="7" t="s">
        <v>8</v>
      </c>
      <c r="C17" s="7">
        <f>IF('cantidad pollos muertos'!C16="","",BETAINV(0.025,'cantidad pollos muertos'!C16+1,'cantidad inicial pollos'!C16-'cantidad pollos muertos'!C16+1))</f>
        <v>3.9987302783909419E-2</v>
      </c>
      <c r="D17" s="7">
        <f>IF('cantidad pollos muertos'!C16="","",BETAINV(0.975,'cantidad pollos muertos'!C16+1,'cantidad inicial pollos'!C16-'cantidad pollos muertos'!C16+1))</f>
        <v>4.7854265574219679E-2</v>
      </c>
      <c r="E17" s="7">
        <f>IF('cantidad pollos muertos'!D16="","",BETAINV(0.025,'cantidad pollos muertos'!D16+1,'cantidad inicial pollos'!D16-'cantidad pollos muertos'!D16+1))</f>
        <v>8.1661846664007137E-2</v>
      </c>
      <c r="F17" s="7">
        <f>IF('cantidad pollos muertos'!D16="","",BETAINV(0.975,'cantidad pollos muertos'!D16+1,'cantidad inicial pollos'!D16-'cantidad pollos muertos'!D16+1))</f>
        <v>9.184359241602158E-2</v>
      </c>
      <c r="G17" s="7">
        <f>IF('cantidad pollos muertos'!E16="","",BETAINV(0.025,'cantidad pollos muertos'!E16+1,'cantidad inicial pollos'!E16-'cantidad pollos muertos'!E16+1))</f>
        <v>1.9553743730517704E-2</v>
      </c>
      <c r="H17" s="7">
        <f>IF('cantidad pollos muertos'!E16="","",BETAINV(0.975,'cantidad pollos muertos'!E16+1,'cantidad inicial pollos'!E16-'cantidad pollos muertos'!E16+1))</f>
        <v>2.5004491544545981E-2</v>
      </c>
      <c r="I17" s="7">
        <f>IF('cantidad pollos muertos'!F16="","",BETAINV(0.025,'cantidad pollos muertos'!F16+1,'cantidad inicial pollos'!F16-'cantidad pollos muertos'!F16+1))</f>
        <v>4.1086710552579807E-2</v>
      </c>
      <c r="J17" s="7">
        <f>IF('cantidad pollos muertos'!F16="","",BETAINV(0.975,'cantidad pollos muertos'!F16+1,'cantidad inicial pollos'!F16-'cantidad pollos muertos'!F16+1))</f>
        <v>4.8744295384268832E-2</v>
      </c>
      <c r="K17" s="7">
        <f>IF('cantidad pollos muertos'!G16="","",BETAINV(0.025,'cantidad pollos muertos'!G16+1,'cantidad inicial pollos'!G16-'cantidad pollos muertos'!G16+1))</f>
        <v>6.0054134380961979E-2</v>
      </c>
      <c r="L17" s="7">
        <f>IF('cantidad pollos muertos'!G16="","",BETAINV(0.975,'cantidad pollos muertos'!G16+1,'cantidad inicial pollos'!G16-'cantidad pollos muertos'!G16+1))</f>
        <v>6.996780784975043E-2</v>
      </c>
      <c r="M17" s="7">
        <f>IF('cantidad pollos muertos'!H16="","",BETAINV(0.025,'cantidad pollos muertos'!H16+1,'cantidad inicial pollos'!L16-'cantidad pollos muertos'!H16+1))</f>
        <v>2.4601184369054712E-2</v>
      </c>
      <c r="N17" s="7">
        <f>IF('cantidad pollos muertos'!H16="","",BETAINV(0.975,'cantidad pollos muertos'!H16+1,'cantidad inicial pollos'!H16-'cantidad pollos muertos'!H16+1))</f>
        <v>2.2588499939672491E-2</v>
      </c>
      <c r="O17" s="7">
        <f>IF('cantidad pollos muertos'!I16="","",BETAINV(0.025,'cantidad pollos muertos'!I16+1,'cantidad inicial pollos'!I16-'cantidad pollos muertos'!I16+1))</f>
        <v>2.7795422393429269E-2</v>
      </c>
      <c r="P17" s="7">
        <f>IF('cantidad pollos muertos'!I16="","",BETAINV(0.975,'cantidad pollos muertos'!I16+1,'cantidad inicial pollos'!I16-'cantidad pollos muertos'!I16+1))</f>
        <v>3.4356980915229873E-2</v>
      </c>
      <c r="Q17" s="7">
        <f>IF('cantidad pollos muertos'!J16="","",BETAINV(0.025,'cantidad pollos muertos'!J16+1,'cantidad inicial pollos'!J16-'cantidad pollos muertos'!J16+1))</f>
        <v>2.1863270181088964E-2</v>
      </c>
      <c r="R17" s="7">
        <f>IF('cantidad pollos muertos'!J16="","",BETAINV(0.975,'cantidad pollos muertos'!J16+1,'cantidad inicial pollos'!J16-'cantidad pollos muertos'!J16+1))</f>
        <v>2.7571606266102111E-2</v>
      </c>
      <c r="S17" s="7">
        <f>IF('cantidad pollos muertos'!K16="","",BETAINV(0.025,'cantidad pollos muertos'!K16+1,'cantidad inicial pollos'!K16-'cantidad pollos muertos'!K16+1))</f>
        <v>4.4601534813543911E-2</v>
      </c>
      <c r="T17" s="7">
        <f>IF('cantidad pollos muertos'!K16="","",BETAINV(0.975,'cantidad pollos muertos'!K16+1,'cantidad inicial pollos'!K16-'cantidad pollos muertos'!K16+1))</f>
        <v>5.2511715495529576E-2</v>
      </c>
      <c r="U17" s="7">
        <f>IF('cantidad pollos muertos'!L16="","",BETAINV(0.025,'cantidad pollos muertos'!L16+1,'cantidad inicial pollos'!L16-'cantidad pollos muertos'!L16+1))</f>
        <v>1.9586259634025171E-2</v>
      </c>
      <c r="V17" s="7">
        <f>IF('cantidad pollos muertos'!L16="","",BETAINV(0.975,'cantidad pollos muertos'!L16+1,'cantidad inicial pollos'!L16-'cantidad pollos muertos'!L16+1))</f>
        <v>2.7565226194960268E-2</v>
      </c>
      <c r="W17" s="7">
        <f>IF('cantidad pollos muertos'!M16="","",BETAINV(0.025,'cantidad pollos muertos'!M16+1,'cantidad inicial pollos'!M16-'cantidad pollos muertos'!M16+1))</f>
        <v>2.1728050544415258E-2</v>
      </c>
      <c r="X17" s="7">
        <f>IF('cantidad pollos muertos'!M16="","",BETAINV(0.975,'cantidad pollos muertos'!M16+1,'cantidad inicial pollos'!M16-'cantidad pollos muertos'!M16+1))</f>
        <v>2.7447693874354528E-2</v>
      </c>
      <c r="Y17" s="7">
        <f>IF('cantidad pollos muertos'!N16="","",BETAINV(0.025,'cantidad pollos muertos'!N16+1,'cantidad inicial pollos'!N16-'cantidad pollos muertos'!N16+1))</f>
        <v>3.8253916436312506E-2</v>
      </c>
      <c r="Z17" s="7">
        <f>IF('cantidad pollos muertos'!N16="","",BETAINV(0.975,'cantidad pollos muertos'!N16+1,'cantidad inicial pollos'!N16-'cantidad pollos muertos'!N16+1))</f>
        <v>4.5664761819143584E-2</v>
      </c>
      <c r="AA17" s="7">
        <f>IF('cantidad pollos muertos'!O16="","",BETAINV(0.025,'cantidad pollos muertos'!O16+1,'cantidad inicial pollos'!O16-'cantidad pollos muertos'!O16+1))</f>
        <v>4.1926923944755466E-2</v>
      </c>
      <c r="AB17" s="7">
        <f>IF('cantidad pollos muertos'!O16="","",BETAINV(0.975,'cantidad pollos muertos'!O16+1,'cantidad inicial pollos'!O16-'cantidad pollos muertos'!O16+1))</f>
        <v>4.9653980908656248E-2</v>
      </c>
      <c r="AC17" s="7">
        <f>IF('cantidad pollos muertos'!P16="","",BETAINV(0.025,'cantidad pollos muertos'!P16+1,'cantidad inicial pollos'!P16-'cantidad pollos muertos'!P16+1))</f>
        <v>2.1306117970724285E-2</v>
      </c>
      <c r="AD17" s="7">
        <f>IF('cantidad pollos muertos'!P16="","",BETAINV(0.975,'cantidad pollos muertos'!P16+1,'cantidad inicial pollos'!P16-'cantidad pollos muertos'!P16+1))</f>
        <v>2.6974287952462817E-2</v>
      </c>
      <c r="AE17" s="7">
        <f>IF('cantidad pollos muertos'!Q16="","",BETAINV(0.025,'cantidad pollos muertos'!Q16+1,'cantidad inicial pollos'!Q16-'cantidad pollos muertos'!Q16+1))</f>
        <v>3.2038406252757008E-2</v>
      </c>
      <c r="AF17" s="7">
        <f>IF('cantidad pollos muertos'!Q16="","",BETAINV(0.975,'cantidad pollos muertos'!Q16+1,'cantidad inicial pollos'!Q16-'cantidad pollos muertos'!Q16+1))</f>
        <v>3.8872304841595651E-2</v>
      </c>
      <c r="AG17" s="7">
        <f>IF('cantidad pollos muertos'!R16="","",BETAINV(0.025,'cantidad pollos muertos'!R16+1,'cantidad inicial pollos'!R16-'cantidad pollos muertos'!R16+1))</f>
        <v>2.2064015621877497E-2</v>
      </c>
      <c r="AH17" s="7">
        <f>IF('cantidad pollos muertos'!R16="","",BETAINV(0.975,'cantidad pollos muertos'!R16+1,'cantidad inicial pollos'!R16-'cantidad pollos muertos'!R16+1))</f>
        <v>2.6873595939180928E-2</v>
      </c>
      <c r="AI17" s="7">
        <f>IF('cantidad pollos muertos'!S16="","",BETAINV(0.025,'cantidad pollos muertos'!S16+1,'cantidad inicial pollos'!S16-'cantidad pollos muertos'!S16+1))</f>
        <v>1.506489837461525E-2</v>
      </c>
      <c r="AJ17" s="7">
        <f>IF('cantidad pollos muertos'!S16="","",BETAINV(0.975,'cantidad pollos muertos'!S16+1,'cantidad inicial pollos'!S16-'cantidad pollos muertos'!S16+1))</f>
        <v>1.958287330209485E-2</v>
      </c>
      <c r="AK17" s="7">
        <f>IF('cantidad pollos muertos'!T16="","",BETAINV(0.025,'cantidad pollos muertos'!T16+1,'cantidad inicial pollos'!T16-'cantidad pollos muertos'!T16+1))</f>
        <v>3.7785488233822433E-2</v>
      </c>
      <c r="AL17" s="7">
        <f>IF('cantidad pollos muertos'!T16="","",BETAINV(0.975,'cantidad pollos muertos'!T16+1,'cantidad inicial pollos'!T16-'cantidad pollos muertos'!T16+1))</f>
        <v>4.459606371663527E-2</v>
      </c>
      <c r="AM17" s="7">
        <f>IF('cantidad pollos muertos'!U16="","",BETAINV(0.025,'cantidad pollos muertos'!U16+1,'cantidad inicial pollos'!U16-'cantidad pollos muertos'!U16+1))</f>
        <v>4.0066563544586958E-2</v>
      </c>
      <c r="AN17" s="7">
        <f>IF('cantidad pollos muertos'!U16="","",BETAINV(0.975,'cantidad pollos muertos'!U16+1,'cantidad inicial pollos'!U16-'cantidad pollos muertos'!U16+1))</f>
        <v>4.7062347832723117E-2</v>
      </c>
      <c r="AO17" s="7">
        <f>IF('cantidad pollos muertos'!V16="","",BETAINV(0.025,'cantidad pollos muertos'!V16+1,'cantidad inicial pollos'!V16-'cantidad pollos muertos'!V16+1))</f>
        <v>2.8475953574452064E-2</v>
      </c>
      <c r="AP17" s="7">
        <f>IF('cantidad pollos muertos'!V16="","",BETAINV(0.975,'cantidad pollos muertos'!V16+1,'cantidad inicial pollos'!V16-'cantidad pollos muertos'!V16+1))</f>
        <v>3.4456737111372315E-2</v>
      </c>
      <c r="AQ17" s="7">
        <f>IF('cantidad pollos muertos'!W16="","",BETAINV(0.025,'cantidad pollos muertos'!W16+1,'cantidad inicial pollos'!W16-'cantidad pollos muertos'!W16+1))</f>
        <v>2.5922580364773292E-2</v>
      </c>
      <c r="AR17" s="7">
        <f>IF('cantidad pollos muertos'!W16="","",BETAINV(0.975,'cantidad pollos muertos'!W16+1,'cantidad inicial pollos'!W16-'cantidad pollos muertos'!W16+1))</f>
        <v>3.1650187207200697E-2</v>
      </c>
      <c r="AS17" s="7">
        <f>IF('cantidad pollos muertos'!X16="","",BETAINV(0.025,'cantidad pollos muertos'!X16+1,'cantidad inicial pollos'!X16-'cantidad pollos muertos'!X16+1))</f>
        <v>3.5801254065074693E-2</v>
      </c>
      <c r="AT17" s="7">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7">
        <v>16</v>
      </c>
      <c r="B18" s="7" t="s">
        <v>35</v>
      </c>
      <c r="C18" s="7">
        <f>IF('cantidad pollos muertos'!C17="","",BETAINV(0.025,'cantidad pollos muertos'!C17+1,'cantidad inicial pollos'!C17-'cantidad pollos muertos'!C17+1))</f>
        <v>5.5308453353058375E-2</v>
      </c>
      <c r="D18" s="7">
        <f>IF('cantidad pollos muertos'!C17="","",BETAINV(0.975,'cantidad pollos muertos'!C17+1,'cantidad inicial pollos'!C17-'cantidad pollos muertos'!C17+1))</f>
        <v>6.9786765650806992E-2</v>
      </c>
      <c r="E18" s="7">
        <f>IF('cantidad pollos muertos'!D17="","",BETAINV(0.025,'cantidad pollos muertos'!D17+1,'cantidad inicial pollos'!D17-'cantidad pollos muertos'!D17+1))</f>
        <v>6.7034192539259449E-2</v>
      </c>
      <c r="F18" s="7">
        <f>IF('cantidad pollos muertos'!D17="","",BETAINV(0.975,'cantidad pollos muertos'!D17+1,'cantidad inicial pollos'!D17-'cantidad pollos muertos'!D17+1))</f>
        <v>8.0369036165242602E-2</v>
      </c>
      <c r="G18" s="7">
        <f>IF('cantidad pollos muertos'!E17="","",BETAINV(0.025,'cantidad pollos muertos'!E17+1,'cantidad inicial pollos'!E17-'cantidad pollos muertos'!E17+1))</f>
        <v>8.7463724666055731E-2</v>
      </c>
      <c r="H18" s="7">
        <f>IF('cantidad pollos muertos'!E17="","",BETAINV(0.975,'cantidad pollos muertos'!E17+1,'cantidad inicial pollos'!E17-'cantidad pollos muertos'!E17+1))</f>
        <v>0.10238673742963478</v>
      </c>
      <c r="I18" s="7">
        <f>IF('cantidad pollos muertos'!F17="","",BETAINV(0.025,'cantidad pollos muertos'!F17+1,'cantidad inicial pollos'!F17-'cantidad pollos muertos'!F17+1))</f>
        <v>0.13640445530422951</v>
      </c>
      <c r="J18" s="7">
        <f>IF('cantidad pollos muertos'!F17="","",BETAINV(0.975,'cantidad pollos muertos'!F17+1,'cantidad inicial pollos'!F17-'cantidad pollos muertos'!F17+1))</f>
        <v>0.15437506696329795</v>
      </c>
      <c r="K18" s="7">
        <f>IF('cantidad pollos muertos'!G17="","",BETAINV(0.025,'cantidad pollos muertos'!G17+1,'cantidad inicial pollos'!G17-'cantidad pollos muertos'!G17+1))</f>
        <v>8.1114163688728744E-2</v>
      </c>
      <c r="L18" s="7">
        <f>IF('cantidad pollos muertos'!G17="","",BETAINV(0.975,'cantidad pollos muertos'!G17+1,'cantidad inicial pollos'!G17-'cantidad pollos muertos'!G17+1))</f>
        <v>9.5313429214808676E-2</v>
      </c>
      <c r="M18" s="7">
        <f>IF('cantidad pollos muertos'!H17="","",BETAINV(0.025,'cantidad pollos muertos'!H17+1,'cantidad inicial pollos'!L17-'cantidad pollos muertos'!H17+1))</f>
        <v>1.0997091196700955E-2</v>
      </c>
      <c r="N18" s="7">
        <f>IF('cantidad pollos muertos'!H17="","",BETAINV(0.975,'cantidad pollos muertos'!H17+1,'cantidad inicial pollos'!H17-'cantidad pollos muertos'!H17+1))</f>
        <v>3.2723029588406782E-2</v>
      </c>
      <c r="O18" s="7">
        <f>IF('cantidad pollos muertos'!I17="","",BETAINV(0.025,'cantidad pollos muertos'!I17+1,'cantidad inicial pollos'!I17-'cantidad pollos muertos'!I17+1))</f>
        <v>2.5039311563622386E-2</v>
      </c>
      <c r="P18" s="7">
        <f>IF('cantidad pollos muertos'!I17="","",BETAINV(0.975,'cantidad pollos muertos'!I17+1,'cantidad inicial pollos'!I17-'cantidad pollos muertos'!I17+1))</f>
        <v>3.3460263213210273E-2</v>
      </c>
      <c r="Q18" s="7">
        <f>IF('cantidad pollos muertos'!J17="","",BETAINV(0.025,'cantidad pollos muertos'!J17+1,'cantidad inicial pollos'!J17-'cantidad pollos muertos'!J17+1))</f>
        <v>4.5158928458697505E-2</v>
      </c>
      <c r="R18" s="7">
        <f>IF('cantidad pollos muertos'!J17="","",BETAINV(0.975,'cantidad pollos muertos'!J17+1,'cantidad inicial pollos'!J17-'cantidad pollos muertos'!J17+1))</f>
        <v>5.7110896788793331E-2</v>
      </c>
      <c r="S18" s="7">
        <f>IF('cantidad pollos muertos'!K17="","",BETAINV(0.025,'cantidad pollos muertos'!K17+1,'cantidad inicial pollos'!K17-'cantidad pollos muertos'!K17+1))</f>
        <v>2.3727850284165474E-2</v>
      </c>
      <c r="T18" s="7">
        <f>IF('cantidad pollos muertos'!K17="","",BETAINV(0.975,'cantidad pollos muertos'!K17+1,'cantidad inicial pollos'!K17-'cantidad pollos muertos'!K17+1))</f>
        <v>3.2102252362259165E-2</v>
      </c>
      <c r="U18" s="7">
        <f>IF('cantidad pollos muertos'!L17="","",BETAINV(0.025,'cantidad pollos muertos'!L17+1,'cantidad inicial pollos'!L17-'cantidad pollos muertos'!L17+1))</f>
        <v>2.9068952598302743E-2</v>
      </c>
      <c r="V18" s="7">
        <f>IF('cantidad pollos muertos'!L17="","",BETAINV(0.975,'cantidad pollos muertos'!L17+1,'cantidad inicial pollos'!L17-'cantidad pollos muertos'!L17+1))</f>
        <v>3.5605061230954638E-2</v>
      </c>
      <c r="W18" s="7">
        <f>IF('cantidad pollos muertos'!M17="","",BETAINV(0.025,'cantidad pollos muertos'!M17+1,'cantidad inicial pollos'!M17-'cantidad pollos muertos'!M17+1))</f>
        <v>1.6273653530045219E-2</v>
      </c>
      <c r="X18" s="7">
        <f>IF('cantidad pollos muertos'!M17="","",BETAINV(0.975,'cantidad pollos muertos'!M17+1,'cantidad inicial pollos'!M17-'cantidad pollos muertos'!M17+1))</f>
        <v>2.3620764715279519E-2</v>
      </c>
      <c r="Y18" s="7">
        <f>IF('cantidad pollos muertos'!N17="","",BETAINV(0.025,'cantidad pollos muertos'!N17+1,'cantidad inicial pollos'!N17-'cantidad pollos muertos'!N17+1))</f>
        <v>3.3048398855161761E-2</v>
      </c>
      <c r="Z18" s="7">
        <f>IF('cantidad pollos muertos'!N17="","",BETAINV(0.975,'cantidad pollos muertos'!N17+1,'cantidad inicial pollos'!N17-'cantidad pollos muertos'!N17+1))</f>
        <v>4.31312894882806E-2</v>
      </c>
      <c r="AA18" s="7">
        <f>IF('cantidad pollos muertos'!O17="","",BETAINV(0.025,'cantidad pollos muertos'!O17+1,'cantidad inicial pollos'!O17-'cantidad pollos muertos'!O17+1))</f>
        <v>1.5691602482640316E-2</v>
      </c>
      <c r="AB18" s="7">
        <f>IF('cantidad pollos muertos'!O17="","",BETAINV(0.975,'cantidad pollos muertos'!O17+1,'cantidad inicial pollos'!O17-'cantidad pollos muertos'!O17+1))</f>
        <v>2.2778981249483965E-2</v>
      </c>
      <c r="AC18" s="7">
        <f>IF('cantidad pollos muertos'!P17="","",BETAINV(0.025,'cantidad pollos muertos'!P17+1,'cantidad inicial pollos'!P17-'cantidad pollos muertos'!P17+1))</f>
        <v>1.4842917302782333E-2</v>
      </c>
      <c r="AD18" s="7">
        <f>IF('cantidad pollos muertos'!P17="","",BETAINV(0.975,'cantidad pollos muertos'!P17+1,'cantidad inicial pollos'!P17-'cantidad pollos muertos'!P17+1))</f>
        <v>2.1626271465916225E-2</v>
      </c>
      <c r="AE18" s="7">
        <f>IF('cantidad pollos muertos'!Q17="","",BETAINV(0.025,'cantidad pollos muertos'!Q17+1,'cantidad inicial pollos'!Q17-'cantidad pollos muertos'!Q17+1))</f>
        <v>3.2199640479206364E-2</v>
      </c>
      <c r="AF18" s="7">
        <f>IF('cantidad pollos muertos'!Q17="","",BETAINV(0.975,'cantidad pollos muertos'!Q17+1,'cantidad inicial pollos'!Q17-'cantidad pollos muertos'!Q17+1))</f>
        <v>4.2165786903085811E-2</v>
      </c>
      <c r="AG18" s="7">
        <f>IF('cantidad pollos muertos'!R17="","",BETAINV(0.025,'cantidad pollos muertos'!R17+1,'cantidad inicial pollos'!R17-'cantidad pollos muertos'!R17+1))</f>
        <v>2.3762109872895086E-2</v>
      </c>
      <c r="AH18" s="7">
        <f>IF('cantidad pollos muertos'!R17="","",BETAINV(0.975,'cantidad pollos muertos'!R17+1,'cantidad inicial pollos'!R17-'cantidad pollos muertos'!R17+1))</f>
        <v>3.2460697484346657E-2</v>
      </c>
      <c r="AI18" s="7">
        <f>IF('cantidad pollos muertos'!S17="","",BETAINV(0.025,'cantidad pollos muertos'!S17+1,'cantidad inicial pollos'!S17-'cantidad pollos muertos'!S17+1))</f>
        <v>1.5614755985069118E-2</v>
      </c>
      <c r="AJ18" s="7">
        <f>IF('cantidad pollos muertos'!S17="","",BETAINV(0.975,'cantidad pollos muertos'!S17+1,'cantidad inicial pollos'!S17-'cantidad pollos muertos'!S17+1))</f>
        <v>2.2828247120833978E-2</v>
      </c>
      <c r="AK18" s="7">
        <f>IF('cantidad pollos muertos'!T17="","",BETAINV(0.025,'cantidad pollos muertos'!T17+1,'cantidad inicial pollos'!T17-'cantidad pollos muertos'!T17+1))</f>
        <v>2.1029244683954149E-2</v>
      </c>
      <c r="AL18" s="7">
        <f>IF('cantidad pollos muertos'!T17="","",BETAINV(0.975,'cantidad pollos muertos'!T17+1,'cantidad inicial pollos'!T17-'cantidad pollos muertos'!T17+1))</f>
        <v>2.9184396373673427E-2</v>
      </c>
      <c r="AM18" s="7" t="str">
        <f>IF('cantidad pollos muertos'!U17="","",BETAINV(0.025,'cantidad pollos muertos'!U17+1,'cantidad inicial pollos'!U17-'cantidad pollos muertos'!U17+1))</f>
        <v/>
      </c>
      <c r="AN18" s="7" t="str">
        <f>IF('cantidad pollos muertos'!U17="","",BETAINV(0.975,'cantidad pollos muertos'!U17+1,'cantidad inicial pollos'!U17-'cantidad pollos muertos'!U17+1))</f>
        <v/>
      </c>
      <c r="AO18" s="7">
        <f>IF('cantidad pollos muertos'!V17="","",BETAINV(0.025,'cantidad pollos muertos'!V17+1,'cantidad inicial pollos'!V17-'cantidad pollos muertos'!V17+1))</f>
        <v>1.2830696306044517E-2</v>
      </c>
      <c r="AP18" s="7">
        <f>IF('cantidad pollos muertos'!V17="","",BETAINV(0.975,'cantidad pollos muertos'!V17+1,'cantidad inicial pollos'!V17-'cantidad pollos muertos'!V17+1))</f>
        <v>1.9443783600047393E-2</v>
      </c>
      <c r="AQ18" s="7">
        <f>IF('cantidad pollos muertos'!W17="","",BETAINV(0.025,'cantidad pollos muertos'!W17+1,'cantidad inicial pollos'!W17-'cantidad pollos muertos'!W17+1))</f>
        <v>2.3397202286000889E-2</v>
      </c>
      <c r="AR18" s="7">
        <f>IF('cantidad pollos muertos'!W17="","",BETAINV(0.975,'cantidad pollos muertos'!W17+1,'cantidad inicial pollos'!W17-'cantidad pollos muertos'!W17+1))</f>
        <v>3.186871860811713E-2</v>
      </c>
      <c r="AS18" s="7">
        <f>IF('cantidad pollos muertos'!X17="","",BETAINV(0.025,'cantidad pollos muertos'!X17+1,'cantidad inicial pollos'!X17-'cantidad pollos muertos'!X17+1))</f>
        <v>1.7444934770768129E-2</v>
      </c>
      <c r="AT18" s="7">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7">
        <v>17</v>
      </c>
      <c r="B19" s="7" t="s">
        <v>69</v>
      </c>
      <c r="C19" s="7" t="str">
        <f>IF('cantidad pollos muertos'!C18="","",BETAINV(0.025,'cantidad pollos muertos'!C18+1,'cantidad inicial pollos'!C18-'cantidad pollos muertos'!C18+1))</f>
        <v/>
      </c>
      <c r="D19" s="7" t="str">
        <f>IF('cantidad pollos muertos'!C18="","",BETAINV(0.975,'cantidad pollos muertos'!C18+1,'cantidad inicial pollos'!C18-'cantidad pollos muertos'!C18+1))</f>
        <v/>
      </c>
      <c r="E19" s="7">
        <f>IF('cantidad pollos muertos'!D18="","",BETAINV(0.025,'cantidad pollos muertos'!D18+1,'cantidad inicial pollos'!D18-'cantidad pollos muertos'!D18+1))</f>
        <v>0.23578449943453081</v>
      </c>
      <c r="F19" s="7">
        <f>IF('cantidad pollos muertos'!D18="","",BETAINV(0.975,'cantidad pollos muertos'!D18+1,'cantidad inicial pollos'!D18-'cantidad pollos muertos'!D18+1))</f>
        <v>0.26818511861930849</v>
      </c>
      <c r="G19" s="7">
        <f>IF('cantidad pollos muertos'!E18="","",BETAINV(0.025,'cantidad pollos muertos'!E18+1,'cantidad inicial pollos'!E18-'cantidad pollos muertos'!E18+1))</f>
        <v>5.2738247014978146E-2</v>
      </c>
      <c r="H19" s="7">
        <f>IF('cantidad pollos muertos'!E18="","",BETAINV(0.975,'cantidad pollos muertos'!E18+1,'cantidad inicial pollos'!E18-'cantidad pollos muertos'!E18+1))</f>
        <v>7.0306467866110944E-2</v>
      </c>
      <c r="I19" s="7">
        <f>IF('cantidad pollos muertos'!F18="","",BETAINV(0.025,'cantidad pollos muertos'!F18+1,'cantidad inicial pollos'!F18-'cantidad pollos muertos'!F18+1))</f>
        <v>3.5289603524114727E-2</v>
      </c>
      <c r="J19" s="7">
        <f>IF('cantidad pollos muertos'!F18="","",BETAINV(0.975,'cantidad pollos muertos'!F18+1,'cantidad inicial pollos'!F18-'cantidad pollos muertos'!F18+1))</f>
        <v>5.0051056415536643E-2</v>
      </c>
      <c r="K19" s="7">
        <f>IF('cantidad pollos muertos'!G18="","",BETAINV(0.025,'cantidad pollos muertos'!G18+1,'cantidad inicial pollos'!G18-'cantidad pollos muertos'!G18+1))</f>
        <v>0.15479662638314329</v>
      </c>
      <c r="L19" s="7">
        <f>IF('cantidad pollos muertos'!G18="","",BETAINV(0.975,'cantidad pollos muertos'!G18+1,'cantidad inicial pollos'!G18-'cantidad pollos muertos'!G18+1))</f>
        <v>0.18449009885887147</v>
      </c>
      <c r="M19" s="7">
        <f>IF('cantidad pollos muertos'!H18="","",BETAINV(0.025,'cantidad pollos muertos'!H18+1,'cantidad inicial pollos'!L18-'cantidad pollos muertos'!H18+1))</f>
        <v>5.8420455287964152E-3</v>
      </c>
      <c r="N19" s="7">
        <f>IF('cantidad pollos muertos'!H18="","",BETAINV(0.975,'cantidad pollos muertos'!H18+1,'cantidad inicial pollos'!H18-'cantidad pollos muertos'!H18+1))</f>
        <v>3.3260882687783266E-2</v>
      </c>
      <c r="O19" s="7">
        <f>IF('cantidad pollos muertos'!I18="","",BETAINV(0.025,'cantidad pollos muertos'!I18+1,'cantidad inicial pollos'!I18-'cantidad pollos muertos'!I18+1))</f>
        <v>2.7310064342471522E-2</v>
      </c>
      <c r="P19" s="7">
        <f>IF('cantidad pollos muertos'!I18="","",BETAINV(0.975,'cantidad pollos muertos'!I18+1,'cantidad inicial pollos'!I18-'cantidad pollos muertos'!I18+1))</f>
        <v>4.0511371187171408E-2</v>
      </c>
      <c r="Q19" s="7">
        <f>IF('cantidad pollos muertos'!J18="","",BETAINV(0.025,'cantidad pollos muertos'!J18+1,'cantidad inicial pollos'!J18-'cantidad pollos muertos'!J18+1))</f>
        <v>1.5144844396790945E-2</v>
      </c>
      <c r="R19" s="7">
        <f>IF('cantidad pollos muertos'!J18="","",BETAINV(0.975,'cantidad pollos muertos'!J18+1,'cantidad inicial pollos'!J18-'cantidad pollos muertos'!J18+1))</f>
        <v>2.5378811905913401E-2</v>
      </c>
      <c r="S19" s="7">
        <f>IF('cantidad pollos muertos'!K18="","",BETAINV(0.025,'cantidad pollos muertos'!K18+1,'cantidad inicial pollos'!K18-'cantidad pollos muertos'!K18+1))</f>
        <v>1.8219455975166967E-2</v>
      </c>
      <c r="T19" s="7">
        <f>IF('cantidad pollos muertos'!K18="","",BETAINV(0.975,'cantidad pollos muertos'!K18+1,'cantidad inicial pollos'!K18-'cantidad pollos muertos'!K18+1))</f>
        <v>2.9297588457250057E-2</v>
      </c>
      <c r="U19" s="7">
        <f>IF('cantidad pollos muertos'!L18="","",BETAINV(0.025,'cantidad pollos muertos'!L18+1,'cantidad inicial pollos'!L18-'cantidad pollos muertos'!L18+1))</f>
        <v>1.4842917302782333E-2</v>
      </c>
      <c r="V19" s="7">
        <f>IF('cantidad pollos muertos'!L18="","",BETAINV(0.975,'cantidad pollos muertos'!L18+1,'cantidad inicial pollos'!L18-'cantidad pollos muertos'!L18+1))</f>
        <v>2.1626271465916225E-2</v>
      </c>
      <c r="W19" s="7">
        <f>IF('cantidad pollos muertos'!M18="","",BETAINV(0.025,'cantidad pollos muertos'!M18+1,'cantidad inicial pollos'!M18-'cantidad pollos muertos'!M18+1))</f>
        <v>5.6350813646779553E-2</v>
      </c>
      <c r="X19" s="7">
        <f>IF('cantidad pollos muertos'!M18="","",BETAINV(0.975,'cantidad pollos muertos'!M18+1,'cantidad inicial pollos'!M18-'cantidad pollos muertos'!M18+1))</f>
        <v>7.4432235631596733E-2</v>
      </c>
      <c r="Y19" s="7">
        <f>IF('cantidad pollos muertos'!N18="","",BETAINV(0.025,'cantidad pollos muertos'!N18+1,'cantidad inicial pollos'!N18-'cantidad pollos muertos'!N18+1))</f>
        <v>2.7617002704458073E-2</v>
      </c>
      <c r="Z19" s="7">
        <f>IF('cantidad pollos muertos'!N18="","",BETAINV(0.975,'cantidad pollos muertos'!N18+1,'cantidad inicial pollos'!N18-'cantidad pollos muertos'!N18+1))</f>
        <v>4.0880049339876878E-2</v>
      </c>
      <c r="AA19" s="7">
        <f>IF('cantidad pollos muertos'!O18="","",BETAINV(0.025,'cantidad pollos muertos'!O18+1,'cantidad inicial pollos'!O18-'cantidad pollos muertos'!O18+1))</f>
        <v>9.1343993354656428E-3</v>
      </c>
      <c r="AB19" s="7">
        <f>IF('cantidad pollos muertos'!O18="","",BETAINV(0.975,'cantidad pollos muertos'!O18+1,'cantidad inicial pollos'!O18-'cantidad pollos muertos'!O18+1))</f>
        <v>1.740227397717109E-2</v>
      </c>
      <c r="AC19" s="7">
        <f>IF('cantidad pollos muertos'!P18="","",BETAINV(0.025,'cantidad pollos muertos'!P18+1,'cantidad inicial pollos'!P18-'cantidad pollos muertos'!P18+1))</f>
        <v>2.446075798050024E-2</v>
      </c>
      <c r="AD19" s="7">
        <f>IF('cantidad pollos muertos'!P18="","",BETAINV(0.975,'cantidad pollos muertos'!P18+1,'cantidad inicial pollos'!P18-'cantidad pollos muertos'!P18+1))</f>
        <v>3.7042975275588641E-2</v>
      </c>
      <c r="AE19" s="7">
        <f>IF('cantidad pollos muertos'!Q18="","",BETAINV(0.025,'cantidad pollos muertos'!Q18+1,'cantidad inicial pollos'!Q18-'cantidad pollos muertos'!Q18+1))</f>
        <v>1.5144844396790945E-2</v>
      </c>
      <c r="AF19" s="7">
        <f>IF('cantidad pollos muertos'!Q18="","",BETAINV(0.975,'cantidad pollos muertos'!Q18+1,'cantidad inicial pollos'!Q18-'cantidad pollos muertos'!Q18+1))</f>
        <v>2.5378811905913401E-2</v>
      </c>
      <c r="AG19" s="7">
        <f>IF('cantidad pollos muertos'!R18="","",BETAINV(0.025,'cantidad pollos muertos'!R18+1,'cantidad inicial pollos'!R18-'cantidad pollos muertos'!R18+1))</f>
        <v>2.446075798050024E-2</v>
      </c>
      <c r="AH19" s="7">
        <f>IF('cantidad pollos muertos'!R18="","",BETAINV(0.975,'cantidad pollos muertos'!R18+1,'cantidad inicial pollos'!R18-'cantidad pollos muertos'!R18+1))</f>
        <v>3.7042975275588641E-2</v>
      </c>
      <c r="AI19" s="7">
        <f>IF('cantidad pollos muertos'!S18="","",BETAINV(0.025,'cantidad pollos muertos'!S18+1,'cantidad inicial pollos'!S18-'cantidad pollos muertos'!S18+1))</f>
        <v>2.6668002244314946E-2</v>
      </c>
      <c r="AJ19" s="7">
        <f>IF('cantidad pollos muertos'!S18="","",BETAINV(0.975,'cantidad pollos muertos'!S18+1,'cantidad inicial pollos'!S18-'cantidad pollos muertos'!S18+1))</f>
        <v>3.9731055440035745E-2</v>
      </c>
      <c r="AK19" s="7">
        <f>IF('cantidad pollos muertos'!T18="","",BETAINV(0.025,'cantidad pollos muertos'!T18+1,'cantidad inicial pollos'!T18-'cantidad pollos muertos'!T18+1))</f>
        <v>2.132678533276482E-2</v>
      </c>
      <c r="AL19" s="7">
        <f>IF('cantidad pollos muertos'!T18="","",BETAINV(0.975,'cantidad pollos muertos'!T18+1,'cantidad inicial pollos'!T18-'cantidad pollos muertos'!T18+1))</f>
        <v>3.3183614281491081E-2</v>
      </c>
      <c r="AM19" s="7">
        <f>IF('cantidad pollos muertos'!U18="","",BETAINV(0.025,'cantidad pollos muertos'!U18+1,'cantidad inicial pollos'!U18-'cantidad pollos muertos'!U18+1))</f>
        <v>1.5144844396790945E-2</v>
      </c>
      <c r="AN19" s="7">
        <f>IF('cantidad pollos muertos'!U18="","",BETAINV(0.975,'cantidad pollos muertos'!U18+1,'cantidad inicial pollos'!U18-'cantidad pollos muertos'!U18+1))</f>
        <v>2.5378811905913401E-2</v>
      </c>
      <c r="AO19" s="7">
        <f>IF('cantidad pollos muertos'!V18="","",BETAINV(0.025,'cantidad pollos muertos'!V18+1,'cantidad inicial pollos'!V18-'cantidad pollos muertos'!V18+1))</f>
        <v>3.0792248544946031E-2</v>
      </c>
      <c r="AP19" s="7">
        <f>IF('cantidad pollos muertos'!V18="","",BETAINV(0.975,'cantidad pollos muertos'!V18+1,'cantidad inicial pollos'!V18-'cantidad pollos muertos'!V18+1))</f>
        <v>4.4698111612588076E-2</v>
      </c>
      <c r="AQ19" s="7">
        <f>IF('cantidad pollos muertos'!W18="","",BETAINV(0.025,'cantidad pollos muertos'!W18+1,'cantidad inicial pollos'!W18-'cantidad pollos muertos'!W18+1))</f>
        <v>1.8219455975166967E-2</v>
      </c>
      <c r="AR19" s="7">
        <f>IF('cantidad pollos muertos'!W18="","",BETAINV(0.975,'cantidad pollos muertos'!W18+1,'cantidad inicial pollos'!W18-'cantidad pollos muertos'!W18+1))</f>
        <v>2.9297588457250057E-2</v>
      </c>
      <c r="AS19" s="7">
        <f>IF('cantidad pollos muertos'!X18="","",BETAINV(0.025,'cantidad pollos muertos'!X18+1,'cantidad inicial pollos'!X18-'cantidad pollos muertos'!X18+1))</f>
        <v>9.9434333177357004E-2</v>
      </c>
      <c r="AT19" s="7">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7">
        <v>18</v>
      </c>
      <c r="B20" s="7" t="s">
        <v>11</v>
      </c>
      <c r="C20" s="7">
        <f>IF('cantidad pollos muertos'!C19="","",BETAINV(0.025,'cantidad pollos muertos'!C19+1,'cantidad inicial pollos'!C19-'cantidad pollos muertos'!C19+1))</f>
        <v>5.4005615662917436E-2</v>
      </c>
      <c r="D20" s="7">
        <f>IF('cantidad pollos muertos'!C19="","",BETAINV(0.975,'cantidad pollos muertos'!C19+1,'cantidad inicial pollos'!C19-'cantidad pollos muertos'!C19+1))</f>
        <v>7.7968297918502016E-2</v>
      </c>
      <c r="E20" s="7">
        <f>IF('cantidad pollos muertos'!D19="","",BETAINV(0.025,'cantidad pollos muertos'!D19+1,'cantidad inicial pollos'!D19-'cantidad pollos muertos'!D19+1))</f>
        <v>3.9583260489899998E-2</v>
      </c>
      <c r="F20" s="7">
        <f>IF('cantidad pollos muertos'!D19="","",BETAINV(0.975,'cantidad pollos muertos'!D19+1,'cantidad inicial pollos'!D19-'cantidad pollos muertos'!D19+1))</f>
        <v>6.0603555952262744E-2</v>
      </c>
      <c r="G20" s="7">
        <f>IF('cantidad pollos muertos'!E19="","",BETAINV(0.025,'cantidad pollos muertos'!E19+1,'cantidad inicial pollos'!E19-'cantidad pollos muertos'!E19+1))</f>
        <v>0.31833102527657348</v>
      </c>
      <c r="H20" s="7">
        <f>IF('cantidad pollos muertos'!E19="","",BETAINV(0.975,'cantidad pollos muertos'!E19+1,'cantidad inicial pollos'!E19-'cantidad pollos muertos'!E19+1))</f>
        <v>0.3628927812743149</v>
      </c>
      <c r="I20" s="7">
        <f>IF('cantidad pollos muertos'!F19="","",BETAINV(0.025,'cantidad pollos muertos'!F19+1,'cantidad inicial pollos'!F19-'cantidad pollos muertos'!F19+1))</f>
        <v>4.9819620311550371E-2</v>
      </c>
      <c r="J20" s="7">
        <f>IF('cantidad pollos muertos'!F19="","",BETAINV(0.975,'cantidad pollos muertos'!F19+1,'cantidad inicial pollos'!F19-'cantidad pollos muertos'!F19+1))</f>
        <v>7.224728032026162E-2</v>
      </c>
      <c r="K20" s="7">
        <f>IF('cantidad pollos muertos'!G19="","",BETAINV(0.025,'cantidad pollos muertos'!G19+1,'cantidad inicial pollos'!G19-'cantidad pollos muertos'!G19+1))</f>
        <v>3.1186763181729162E-2</v>
      </c>
      <c r="L20" s="7">
        <f>IF('cantidad pollos muertos'!G19="","",BETAINV(0.975,'cantidad pollos muertos'!G19+1,'cantidad inicial pollos'!G19-'cantidad pollos muertos'!G19+1))</f>
        <v>5.0888469596043095E-2</v>
      </c>
      <c r="M20" s="7">
        <f>IF('cantidad pollos muertos'!H19="","",BETAINV(0.025,'cantidad pollos muertos'!H19+1,'cantidad inicial pollos'!L19-'cantidad pollos muertos'!H19+1))</f>
        <v>1.8388936701031307E-2</v>
      </c>
      <c r="N20" s="7">
        <f>IF('cantidad pollos muertos'!H19="","",BETAINV(0.975,'cantidad pollos muertos'!H19+1,'cantidad inicial pollos'!H19-'cantidad pollos muertos'!H19+1))</f>
        <v>4.8700461660356131E-2</v>
      </c>
      <c r="O20" s="7">
        <f>IF('cantidad pollos muertos'!I19="","",BETAINV(0.025,'cantidad pollos muertos'!I19+1,'cantidad inicial pollos'!I19-'cantidad pollos muertos'!I19+1))</f>
        <v>1.1653276725090492E-2</v>
      </c>
      <c r="P20" s="7">
        <f>IF('cantidad pollos muertos'!I19="","",BETAINV(0.975,'cantidad pollos muertos'!I19+1,'cantidad inicial pollos'!I19-'cantidad pollos muertos'!I19+1))</f>
        <v>2.4784663989324107E-2</v>
      </c>
      <c r="Q20" s="7">
        <f>IF('cantidad pollos muertos'!J19="","",BETAINV(0.025,'cantidad pollos muertos'!J19+1,'cantidad inicial pollos'!J19-'cantidad pollos muertos'!J19+1))</f>
        <v>2.4404043191079389E-2</v>
      </c>
      <c r="R20" s="7">
        <f>IF('cantidad pollos muertos'!J19="","",BETAINV(0.975,'cantidad pollos muertos'!J19+1,'cantidad inicial pollos'!J19-'cantidad pollos muertos'!J19+1))</f>
        <v>4.1550236361530324E-2</v>
      </c>
      <c r="S20" s="7">
        <f>IF('cantidad pollos muertos'!K19="","",BETAINV(0.025,'cantidad pollos muertos'!K19+1,'cantidad inicial pollos'!K19-'cantidad pollos muertos'!K19+1))</f>
        <v>4.5100885390062767E-2</v>
      </c>
      <c r="T20" s="7">
        <f>IF('cantidad pollos muertos'!K19="","",BETAINV(0.975,'cantidad pollos muertos'!K19+1,'cantidad inicial pollos'!K19-'cantidad pollos muertos'!K19+1))</f>
        <v>6.7311754754650011E-2</v>
      </c>
      <c r="U20" s="7">
        <f>IF('cantidad pollos muertos'!L19="","",BETAINV(0.025,'cantidad pollos muertos'!L19+1,'cantidad inicial pollos'!L19-'cantidad pollos muertos'!L19+1))</f>
        <v>2.562045118461127E-2</v>
      </c>
      <c r="V20" s="7">
        <f>IF('cantidad pollos muertos'!L19="","",BETAINV(0.975,'cantidad pollos muertos'!L19+1,'cantidad inicial pollos'!L19-'cantidad pollos muertos'!L19+1))</f>
        <v>3.959208681017079E-2</v>
      </c>
      <c r="W20" s="7">
        <f>IF('cantidad pollos muertos'!M19="","",BETAINV(0.025,'cantidad pollos muertos'!M19+1,'cantidad inicial pollos'!M19-'cantidad pollos muertos'!M19+1))</f>
        <v>0.20935811654421155</v>
      </c>
      <c r="X20" s="7">
        <f>IF('cantidad pollos muertos'!M19="","",BETAINV(0.975,'cantidad pollos muertos'!M19+1,'cantidad inicial pollos'!M19-'cantidad pollos muertos'!M19+1))</f>
        <v>0.24887091226149216</v>
      </c>
      <c r="Y20" s="7">
        <f>IF('cantidad pollos muertos'!N19="","",BETAINV(0.025,'cantidad pollos muertos'!N19+1,'cantidad inicial pollos'!N19-'cantidad pollos muertos'!N19+1))</f>
        <v>3.3122462095149401E-2</v>
      </c>
      <c r="Z20" s="7">
        <f>IF('cantidad pollos muertos'!N19="","",BETAINV(0.975,'cantidad pollos muertos'!N19+1,'cantidad inicial pollos'!N19-'cantidad pollos muertos'!N19+1))</f>
        <v>5.197750593723216E-2</v>
      </c>
      <c r="AA20" s="7">
        <f>IF('cantidad pollos muertos'!O19="","",BETAINV(0.025,'cantidad pollos muertos'!O19+1,'cantidad inicial pollos'!O19-'cantidad pollos muertos'!O19+1))</f>
        <v>0.28216614234272125</v>
      </c>
      <c r="AB20" s="7">
        <f>IF('cantidad pollos muertos'!O19="","",BETAINV(0.975,'cantidad pollos muertos'!O19+1,'cantidad inicial pollos'!O19-'cantidad pollos muertos'!O19+1))</f>
        <v>0.32540539798640644</v>
      </c>
      <c r="AC20" s="7">
        <f>IF('cantidad pollos muertos'!P19="","",BETAINV(0.025,'cantidad pollos muertos'!P19+1,'cantidad inicial pollos'!P19-'cantidad pollos muertos'!P19+1))</f>
        <v>4.1395056014187491E-2</v>
      </c>
      <c r="AD20" s="7">
        <f>IF('cantidad pollos muertos'!P19="","",BETAINV(0.975,'cantidad pollos muertos'!P19+1,'cantidad inicial pollos'!P19-'cantidad pollos muertos'!P19+1))</f>
        <v>6.211816909407708E-2</v>
      </c>
      <c r="AE20" s="7">
        <f>IF('cantidad pollos muertos'!Q19="","",BETAINV(0.025,'cantidad pollos muertos'!Q19+1,'cantidad inicial pollos'!Q19-'cantidad pollos muertos'!Q19+1))</f>
        <v>2.8013158279955055E-2</v>
      </c>
      <c r="AF20" s="7">
        <f>IF('cantidad pollos muertos'!Q19="","",BETAINV(0.975,'cantidad pollos muertos'!Q19+1,'cantidad inicial pollos'!Q19-'cantidad pollos muertos'!Q19+1))</f>
        <v>4.5578473500184624E-2</v>
      </c>
      <c r="AG20" s="7">
        <f>IF('cantidad pollos muertos'!R19="","",BETAINV(0.025,'cantidad pollos muertos'!R19+1,'cantidad inicial pollos'!R19-'cantidad pollos muertos'!R19+1))</f>
        <v>3.1072343414778401E-2</v>
      </c>
      <c r="AH20" s="7">
        <f>IF('cantidad pollos muertos'!R19="","",BETAINV(0.975,'cantidad pollos muertos'!R19+1,'cantidad inicial pollos'!R19-'cantidad pollos muertos'!R19+1))</f>
        <v>4.9424296146018509E-2</v>
      </c>
      <c r="AI20" s="7">
        <f>IF('cantidad pollos muertos'!S19="","",BETAINV(0.025,'cantidad pollos muertos'!S19+1,'cantidad inicial pollos'!S19-'cantidad pollos muertos'!S19+1))</f>
        <v>1.4090409911714109E-2</v>
      </c>
      <c r="AJ20" s="7">
        <f>IF('cantidad pollos muertos'!S19="","",BETAINV(0.975,'cantidad pollos muertos'!S19+1,'cantidad inicial pollos'!S19-'cantidad pollos muertos'!S19+1))</f>
        <v>2.7277350741206963E-2</v>
      </c>
      <c r="AK20" s="7">
        <f>IF('cantidad pollos muertos'!T19="","",BETAINV(0.025,'cantidad pollos muertos'!T19+1,'cantidad inicial pollos'!T19-'cantidad pollos muertos'!T19+1))</f>
        <v>3.4150465264480331E-2</v>
      </c>
      <c r="AL20" s="7">
        <f>IF('cantidad pollos muertos'!T19="","",BETAINV(0.975,'cantidad pollos muertos'!T19+1,'cantidad inicial pollos'!T19-'cantidad pollos muertos'!T19+1))</f>
        <v>5.3251164473701929E-2</v>
      </c>
      <c r="AM20" s="7">
        <f>IF('cantidad pollos muertos'!U19="","",BETAINV(0.025,'cantidad pollos muertos'!U19+1,'cantidad inicial pollos'!U19-'cantidad pollos muertos'!U19+1))</f>
        <v>7.6330936165841884E-2</v>
      </c>
      <c r="AN20" s="7">
        <f>IF('cantidad pollos muertos'!U19="","",BETAINV(0.975,'cantidad pollos muertos'!U19+1,'cantidad inicial pollos'!U19-'cantidad pollos muertos'!U19+1))</f>
        <v>0.10313654794550842</v>
      </c>
      <c r="AO20" s="7">
        <f>IF('cantidad pollos muertos'!V19="","",BETAINV(0.025,'cantidad pollos muertos'!V19+1,'cantidad inicial pollos'!V19-'cantidad pollos muertos'!V19+1))</f>
        <v>3.9317101227076212E-2</v>
      </c>
      <c r="AP20" s="7">
        <f>IF('cantidad pollos muertos'!V19="","",BETAINV(0.975,'cantidad pollos muertos'!V19+1,'cantidad inicial pollos'!V19-'cantidad pollos muertos'!V19+1))</f>
        <v>5.9592816522851089E-2</v>
      </c>
      <c r="AQ20" s="7">
        <f>IF('cantidad pollos muertos'!W19="","",BETAINV(0.025,'cantidad pollos muertos'!W19+1,'cantidad inicial pollos'!W19-'cantidad pollos muertos'!W19+1))</f>
        <v>9.3460181046352338E-3</v>
      </c>
      <c r="AR20" s="7">
        <f>IF('cantidad pollos muertos'!W19="","",BETAINV(0.975,'cantidad pollos muertos'!W19+1,'cantidad inicial pollos'!W19-'cantidad pollos muertos'!W19+1))</f>
        <v>2.0512659653128429E-2</v>
      </c>
      <c r="AS20" s="7">
        <f>IF('cantidad pollos muertos'!X19="","",BETAINV(0.025,'cantidad pollos muertos'!X19+1,'cantidad inicial pollos'!X19-'cantidad pollos muertos'!X19+1))</f>
        <v>2.9030630455728571E-2</v>
      </c>
      <c r="AT20" s="7">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7">
        <v>19</v>
      </c>
      <c r="B21" s="7" t="s">
        <v>65</v>
      </c>
      <c r="C21" s="7" t="str">
        <f>IF('cantidad pollos muertos'!C20="","",BETAINV(0.025,'cantidad pollos muertos'!C20+1,'cantidad inicial pollos'!C20-'cantidad pollos muertos'!C20+1))</f>
        <v/>
      </c>
      <c r="D21" s="7" t="str">
        <f>IF('cantidad pollos muertos'!C20="","",BETAINV(0.975,'cantidad pollos muertos'!C20+1,'cantidad inicial pollos'!C20-'cantidad pollos muertos'!C20+1))</f>
        <v/>
      </c>
      <c r="E21" s="7">
        <f>IF('cantidad pollos muertos'!D20="","",BETAINV(0.025,'cantidad pollos muertos'!D20+1,'cantidad inicial pollos'!D20-'cantidad pollos muertos'!D20+1))</f>
        <v>2.2213439819993248E-2</v>
      </c>
      <c r="F21" s="7">
        <f>IF('cantidad pollos muertos'!D20="","",BETAINV(0.975,'cantidad pollos muertos'!D20+1,'cantidad inicial pollos'!D20-'cantidad pollos muertos'!D20+1))</f>
        <v>2.9556975713308509E-2</v>
      </c>
      <c r="G21" s="7">
        <f>IF('cantidad pollos muertos'!E20="","",BETAINV(0.025,'cantidad pollos muertos'!E20+1,'cantidad inicial pollos'!E20-'cantidad pollos muertos'!E20+1))</f>
        <v>2.8936349343376293E-2</v>
      </c>
      <c r="H21" s="7">
        <f>IF('cantidad pollos muertos'!E20="","",BETAINV(0.975,'cantidad pollos muertos'!E20+1,'cantidad inicial pollos'!E20-'cantidad pollos muertos'!E20+1))</f>
        <v>3.7341400610992226E-2</v>
      </c>
      <c r="I21" s="7">
        <f>IF('cantidad pollos muertos'!F20="","",BETAINV(0.025,'cantidad pollos muertos'!F20+1,'cantidad inicial pollos'!F20-'cantidad pollos muertos'!F20+1))</f>
        <v>2.635131216113203E-2</v>
      </c>
      <c r="J21" s="7">
        <f>IF('cantidad pollos muertos'!F20="","",BETAINV(0.975,'cantidad pollos muertos'!F20+1,'cantidad inicial pollos'!F20-'cantidad pollos muertos'!F20+1))</f>
        <v>3.405688140717178E-2</v>
      </c>
      <c r="K21" s="7">
        <f>IF('cantidad pollos muertos'!G20="","",BETAINV(0.025,'cantidad pollos muertos'!G20+1,'cantidad inicial pollos'!G20-'cantidad pollos muertos'!G20+1))</f>
        <v>3.9616551140773136E-2</v>
      </c>
      <c r="L21" s="7">
        <f>IF('cantidad pollos muertos'!G20="","",BETAINV(0.975,'cantidad pollos muertos'!G20+1,'cantidad inicial pollos'!G20-'cantidad pollos muertos'!G20+1))</f>
        <v>4.8882691199921058E-2</v>
      </c>
      <c r="M21" s="7">
        <f>IF('cantidad pollos muertos'!H20="","",BETAINV(0.025,'cantidad pollos muertos'!H20+1,'cantidad inicial pollos'!L20-'cantidad pollos muertos'!H20+1))</f>
        <v>9.5607521931984768E-2</v>
      </c>
      <c r="N21" s="7">
        <f>IF('cantidad pollos muertos'!H20="","",BETAINV(0.975,'cantidad pollos muertos'!H20+1,'cantidad inicial pollos'!H20-'cantidad pollos muertos'!H20+1))</f>
        <v>3.8738960678649459E-2</v>
      </c>
      <c r="O21" s="7">
        <f>IF('cantidad pollos muertos'!I20="","",BETAINV(0.025,'cantidad pollos muertos'!I20+1,'cantidad inicial pollos'!I20-'cantidad pollos muertos'!I20+1))</f>
        <v>1.9236811475399729E-2</v>
      </c>
      <c r="P21" s="7">
        <f>IF('cantidad pollos muertos'!I20="","",BETAINV(0.975,'cantidad pollos muertos'!I20+1,'cantidad inicial pollos'!I20-'cantidad pollos muertos'!I20+1))</f>
        <v>2.7004450940750102E-2</v>
      </c>
      <c r="Q21" s="7">
        <f>IF('cantidad pollos muertos'!J20="","",BETAINV(0.025,'cantidad pollos muertos'!J20+1,'cantidad inicial pollos'!J20-'cantidad pollos muertos'!J20+1))</f>
        <v>2.7130489552260974E-2</v>
      </c>
      <c r="R21" s="7">
        <f>IF('cantidad pollos muertos'!J20="","",BETAINV(0.975,'cantidad pollos muertos'!J20+1,'cantidad inicial pollos'!J20-'cantidad pollos muertos'!J20+1))</f>
        <v>3.6183184332204132E-2</v>
      </c>
      <c r="S21" s="7">
        <f>IF('cantidad pollos muertos'!K20="","",BETAINV(0.025,'cantidad pollos muertos'!K20+1,'cantidad inicial pollos'!K20-'cantidad pollos muertos'!K20+1))</f>
        <v>3.0403735175592216E-2</v>
      </c>
      <c r="T21" s="7">
        <f>IF('cantidad pollos muertos'!K20="","",BETAINV(0.975,'cantidad pollos muertos'!K20+1,'cantidad inicial pollos'!K20-'cantidad pollos muertos'!K20+1))</f>
        <v>3.9932591965467279E-2</v>
      </c>
      <c r="U21" s="7">
        <f>IF('cantidad pollos muertos'!L20="","",BETAINV(0.025,'cantidad pollos muertos'!L20+1,'cantidad inicial pollos'!L20-'cantidad pollos muertos'!L20+1))</f>
        <v>2.600077883078418E-2</v>
      </c>
      <c r="V21" s="7">
        <f>IF('cantidad pollos muertos'!L20="","",BETAINV(0.975,'cantidad pollos muertos'!L20+1,'cantidad inicial pollos'!L20-'cantidad pollos muertos'!L20+1))</f>
        <v>4.2498441044164226E-2</v>
      </c>
      <c r="W21" s="7">
        <f>IF('cantidad pollos muertos'!M20="","",BETAINV(0.025,'cantidad pollos muertos'!M20+1,'cantidad inicial pollos'!M20-'cantidad pollos muertos'!M20+1))</f>
        <v>2.4368972425716881E-2</v>
      </c>
      <c r="X21" s="7">
        <f>IF('cantidad pollos muertos'!M20="","",BETAINV(0.975,'cantidad pollos muertos'!M20+1,'cantidad inicial pollos'!M20-'cantidad pollos muertos'!M20+1))</f>
        <v>3.2996362823236036E-2</v>
      </c>
      <c r="Y21" s="7">
        <f>IF('cantidad pollos muertos'!N20="","",BETAINV(0.025,'cantidad pollos muertos'!N20+1,'cantidad inicial pollos'!N20-'cantidad pollos muertos'!N20+1))</f>
        <v>4.6214920629670961E-2</v>
      </c>
      <c r="Z21" s="7">
        <f>IF('cantidad pollos muertos'!N20="","",BETAINV(0.975,'cantidad pollos muertos'!N20+1,'cantidad inicial pollos'!N20-'cantidad pollos muertos'!N20+1))</f>
        <v>5.7705555294467747E-2</v>
      </c>
      <c r="AA21" s="7">
        <f>IF('cantidad pollos muertos'!O20="","",BETAINV(0.025,'cantidad pollos muertos'!O20+1,'cantidad inicial pollos'!O20-'cantidad pollos muertos'!O20+1))</f>
        <v>1.3249566408247057E-2</v>
      </c>
      <c r="AB21" s="7">
        <f>IF('cantidad pollos muertos'!O20="","",BETAINV(0.975,'cantidad pollos muertos'!O20+1,'cantidad inicial pollos'!O20-'cantidad pollos muertos'!O20+1))</f>
        <v>2.9011565506265269E-2</v>
      </c>
      <c r="AC21" s="7">
        <f>IF('cantidad pollos muertos'!P20="","",BETAINV(0.025,'cantidad pollos muertos'!P20+1,'cantidad inicial pollos'!P20-'cantidad pollos muertos'!P20+1))</f>
        <v>1.3249566408247057E-2</v>
      </c>
      <c r="AD21" s="7">
        <f>IF('cantidad pollos muertos'!P20="","",BETAINV(0.975,'cantidad pollos muertos'!P20+1,'cantidad inicial pollos'!P20-'cantidad pollos muertos'!P20+1))</f>
        <v>2.9011565506265269E-2</v>
      </c>
      <c r="AE21" s="7">
        <f>IF('cantidad pollos muertos'!Q20="","",BETAINV(0.025,'cantidad pollos muertos'!Q20+1,'cantidad inicial pollos'!Q20-'cantidad pollos muertos'!Q20+1))</f>
        <v>1.3265827355353501E-3</v>
      </c>
      <c r="AF21" s="7">
        <f>IF('cantidad pollos muertos'!Q20="","",BETAINV(0.975,'cantidad pollos muertos'!Q20+1,'cantidad inicial pollos'!Q20-'cantidad pollos muertos'!Q20+1))</f>
        <v>8.3392021204187206E-3</v>
      </c>
      <c r="AG21" s="7">
        <f>IF('cantidad pollos muertos'!R20="","",BETAINV(0.025,'cantidad pollos muertos'!R20+1,'cantidad inicial pollos'!R20-'cantidad pollos muertos'!R20+1))</f>
        <v>1.2592198764301885E-2</v>
      </c>
      <c r="AH21" s="7">
        <f>IF('cantidad pollos muertos'!R20="","",BETAINV(0.975,'cantidad pollos muertos'!R20+1,'cantidad inicial pollos'!R20-'cantidad pollos muertos'!R20+1))</f>
        <v>2.803994228304163E-2</v>
      </c>
      <c r="AI21" s="7">
        <f>IF('cantidad pollos muertos'!S20="","",BETAINV(0.025,'cantidad pollos muertos'!S20+1,'cantidad inicial pollos'!S20-'cantidad pollos muertos'!S20+1))</f>
        <v>2.1353741676495761E-2</v>
      </c>
      <c r="AJ21" s="7">
        <f>IF('cantidad pollos muertos'!S20="","",BETAINV(0.975,'cantidad pollos muertos'!S20+1,'cantidad inicial pollos'!S20-'cantidad pollos muertos'!S20+1))</f>
        <v>4.0454468940729238E-2</v>
      </c>
      <c r="AK21" s="7">
        <f>IF('cantidad pollos muertos'!T20="","",BETAINV(0.025,'cantidad pollos muertos'!T20+1,'cantidad inicial pollos'!T20-'cantidad pollos muertos'!T20+1))</f>
        <v>2.4123126771739806E-2</v>
      </c>
      <c r="AL21" s="7">
        <f>IF('cantidad pollos muertos'!T20="","",BETAINV(0.975,'cantidad pollos muertos'!T20+1,'cantidad inicial pollos'!T20-'cantidad pollos muertos'!T20+1))</f>
        <v>4.4200582997549143E-2</v>
      </c>
      <c r="AM21" s="7">
        <f>IF('cantidad pollos muertos'!U20="","",BETAINV(0.025,'cantidad pollos muertos'!U20+1,'cantidad inicial pollos'!U20-'cantidad pollos muertos'!U20+1))</f>
        <v>3.9213432098985455E-3</v>
      </c>
      <c r="AN21" s="7">
        <f>IF('cantidad pollos muertos'!U20="","",BETAINV(0.975,'cantidad pollos muertos'!U20+1,'cantidad inicial pollos'!U20-'cantidad pollos muertos'!U20+1))</f>
        <v>1.3900778638291866E-2</v>
      </c>
      <c r="AO21" s="7">
        <f>IF('cantidad pollos muertos'!V20="","",BETAINV(0.025,'cantidad pollos muertos'!V20+1,'cantidad inicial pollos'!V20-'cantidad pollos muertos'!V20+1))</f>
        <v>1.0789727843156282E-2</v>
      </c>
      <c r="AP21" s="7">
        <f>IF('cantidad pollos muertos'!V20="","",BETAINV(0.975,'cantidad pollos muertos'!V20+1,'cantidad inicial pollos'!V20-'cantidad pollos muertos'!V20+1))</f>
        <v>2.4053278014359414E-2</v>
      </c>
      <c r="AQ21" s="7">
        <f>IF('cantidad pollos muertos'!W20="","",BETAINV(0.025,'cantidad pollos muertos'!W20+1,'cantidad inicial pollos'!W20-'cantidad pollos muertos'!W20+1))</f>
        <v>2.5488457695438747E-2</v>
      </c>
      <c r="AR21" s="7">
        <f>IF('cantidad pollos muertos'!W20="","",BETAINV(0.975,'cantidad pollos muertos'!W20+1,'cantidad inicial pollos'!W20-'cantidad pollos muertos'!W20+1))</f>
        <v>4.5114444708539203E-2</v>
      </c>
      <c r="AS21" s="7">
        <f>IF('cantidad pollos muertos'!X20="","",BETAINV(0.025,'cantidad pollos muertos'!X20+1,'cantidad inicial pollos'!X20-'cantidad pollos muertos'!X20+1))</f>
        <v>2.7440090828764818E-2</v>
      </c>
      <c r="AT21" s="7">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7">
        <v>20</v>
      </c>
      <c r="B22" s="7" t="s">
        <v>23</v>
      </c>
      <c r="C22" s="7">
        <f>IF('cantidad pollos muertos'!C21="","",BETAINV(0.025,'cantidad pollos muertos'!C21+1,'cantidad inicial pollos'!C21-'cantidad pollos muertos'!C21+1))</f>
        <v>2.1222460217746188E-2</v>
      </c>
      <c r="D22" s="7">
        <f>IF('cantidad pollos muertos'!C21="","",BETAINV(0.975,'cantidad pollos muertos'!C21+1,'cantidad inicial pollos'!C21-'cantidad pollos muertos'!C21+1))</f>
        <v>3.73961898233931E-2</v>
      </c>
      <c r="E22" s="7">
        <f>IF('cantidad pollos muertos'!D21="","",BETAINV(0.025,'cantidad pollos muertos'!D21+1,'cantidad inicial pollos'!D21-'cantidad pollos muertos'!D21+1))</f>
        <v>1.8087313184790441E-2</v>
      </c>
      <c r="F22" s="7">
        <f>IF('cantidad pollos muertos'!D21="","",BETAINV(0.975,'cantidad pollos muertos'!D21+1,'cantidad inicial pollos'!D21-'cantidad pollos muertos'!D21+1))</f>
        <v>3.3227015855990638E-2</v>
      </c>
      <c r="G22" s="7">
        <f>IF('cantidad pollos muertos'!E21="","",BETAINV(0.025,'cantidad pollos muertos'!E21+1,'cantidad inicial pollos'!E21-'cantidad pollos muertos'!E21+1))</f>
        <v>2.9340173582756642E-2</v>
      </c>
      <c r="H22" s="7">
        <f>IF('cantidad pollos muertos'!E21="","",BETAINV(0.975,'cantidad pollos muertos'!E21+1,'cantidad inicial pollos'!E21-'cantidad pollos muertos'!E21+1))</f>
        <v>4.6693831080790393E-2</v>
      </c>
      <c r="I22" s="7">
        <f>IF('cantidad pollos muertos'!F21="","",BETAINV(0.025,'cantidad pollos muertos'!F21+1,'cantidad inicial pollos'!F21-'cantidad pollos muertos'!F21+1))</f>
        <v>1.7922704140255243E-2</v>
      </c>
      <c r="J22" s="7">
        <f>IF('cantidad pollos muertos'!F21="","",BETAINV(0.975,'cantidad pollos muertos'!F21+1,'cantidad inicial pollos'!F21-'cantidad pollos muertos'!F21+1))</f>
        <v>3.2022297123759258E-2</v>
      </c>
      <c r="K22" s="7">
        <f>IF('cantidad pollos muertos'!G21="","",BETAINV(0.025,'cantidad pollos muertos'!G21+1,'cantidad inicial pollos'!G21-'cantidad pollos muertos'!G21+1))</f>
        <v>3.9583260489899998E-2</v>
      </c>
      <c r="L22" s="7">
        <f>IF('cantidad pollos muertos'!G21="","",BETAINV(0.975,'cantidad pollos muertos'!G21+1,'cantidad inicial pollos'!G21-'cantidad pollos muertos'!G21+1))</f>
        <v>6.0603555952262744E-2</v>
      </c>
      <c r="M22" s="7">
        <f>IF('cantidad pollos muertos'!H21="","",BETAINV(0.025,'cantidad pollos muertos'!H21+1,'cantidad inicial pollos'!L21-'cantidad pollos muertos'!H21+1))</f>
        <v>3.4027250530356758E-3</v>
      </c>
      <c r="N22" s="7">
        <f>IF('cantidad pollos muertos'!H21="","",BETAINV(0.975,'cantidad pollos muertos'!H21+1,'cantidad inicial pollos'!H21-'cantidad pollos muertos'!H21+1))</f>
        <v>3.2893192905671165E-2</v>
      </c>
      <c r="O22" s="7">
        <f>IF('cantidad pollos muertos'!I21="","",BETAINV(0.025,'cantidad pollos muertos'!I21+1,'cantidad inicial pollos'!I21-'cantidad pollos muertos'!I21+1))</f>
        <v>1.3782054174299683E-5</v>
      </c>
      <c r="P22" s="7">
        <f>IF('cantidad pollos muertos'!I21="","",BETAINV(0.975,'cantidad pollos muertos'!I21+1,'cantidad inicial pollos'!I21-'cantidad pollos muertos'!I21+1))</f>
        <v>2.006084982533296E-3</v>
      </c>
      <c r="Q22" s="7">
        <f>IF('cantidad pollos muertos'!J21="","",BETAINV(0.025,'cantidad pollos muertos'!J21+1,'cantidad inicial pollos'!J21-'cantidad pollos muertos'!J21+1))</f>
        <v>1.7922704140255243E-2</v>
      </c>
      <c r="R22" s="7">
        <f>IF('cantidad pollos muertos'!J21="","",BETAINV(0.975,'cantidad pollos muertos'!J21+1,'cantidad inicial pollos'!J21-'cantidad pollos muertos'!J21+1))</f>
        <v>3.2022297123759258E-2</v>
      </c>
      <c r="S22" s="7">
        <f>IF('cantidad pollos muertos'!K21="","",BETAINV(0.025,'cantidad pollos muertos'!K21+1,'cantidad inicial pollos'!K21-'cantidad pollos muertos'!K21+1))</f>
        <v>9.2860843635795588E-3</v>
      </c>
      <c r="T22" s="7">
        <f>IF('cantidad pollos muertos'!K21="","",BETAINV(0.975,'cantidad pollos muertos'!K21+1,'cantidad inicial pollos'!K21-'cantidad pollos muertos'!K21+1))</f>
        <v>2.0068171986251437E-2</v>
      </c>
      <c r="U22" s="7">
        <f>IF('cantidad pollos muertos'!L21="","",BETAINV(0.025,'cantidad pollos muertos'!L21+1,'cantidad inicial pollos'!L21-'cantidad pollos muertos'!L21+1))</f>
        <v>3.515233410122965E-2</v>
      </c>
      <c r="V22" s="7">
        <f>IF('cantidad pollos muertos'!L21="","",BETAINV(0.975,'cantidad pollos muertos'!L21+1,'cantidad inicial pollos'!L21-'cantidad pollos muertos'!L21+1))</f>
        <v>4.5320618427920012E-2</v>
      </c>
      <c r="W22" s="7">
        <f>IF('cantidad pollos muertos'!M21="","",BETAINV(0.025,'cantidad pollos muertos'!M21+1,'cantidad inicial pollos'!M21-'cantidad pollos muertos'!M21+1))</f>
        <v>2.0739432822536135E-2</v>
      </c>
      <c r="X22" s="7">
        <f>IF('cantidad pollos muertos'!M21="","",BETAINV(0.975,'cantidad pollos muertos'!M21+1,'cantidad inicial pollos'!M21-'cantidad pollos muertos'!M21+1))</f>
        <v>3.5727870869365352E-2</v>
      </c>
      <c r="Y22" s="7">
        <f>IF('cantidad pollos muertos'!N21="","",BETAINV(0.025,'cantidad pollos muertos'!N21+1,'cantidad inicial pollos'!N21-'cantidad pollos muertos'!N21+1))</f>
        <v>1.8390018807486471E-2</v>
      </c>
      <c r="Z22" s="7">
        <f>IF('cantidad pollos muertos'!N21="","",BETAINV(0.975,'cantidad pollos muertos'!N21+1,'cantidad inicial pollos'!N21-'cantidad pollos muertos'!N21+1))</f>
        <v>3.264203645222119E-2</v>
      </c>
      <c r="AA22" s="7">
        <f>IF('cantidad pollos muertos'!O21="","",BETAINV(0.025,'cantidad pollos muertos'!O21+1,'cantidad inicial pollos'!O21-'cantidad pollos muertos'!O21+1))</f>
        <v>2.0267923272447114E-2</v>
      </c>
      <c r="AB22" s="7">
        <f>IF('cantidad pollos muertos'!O21="","",BETAINV(0.975,'cantidad pollos muertos'!O21+1,'cantidad inicial pollos'!O21-'cantidad pollos muertos'!O21+1))</f>
        <v>3.5112333316528854E-2</v>
      </c>
      <c r="AC22" s="7">
        <f>IF('cantidad pollos muertos'!P21="","",BETAINV(0.025,'cantidad pollos muertos'!P21+1,'cantidad inicial pollos'!P21-'cantidad pollos muertos'!P21+1))</f>
        <v>9.7077455943128561E-3</v>
      </c>
      <c r="AD22" s="7">
        <f>IF('cantidad pollos muertos'!P21="","",BETAINV(0.975,'cantidad pollos muertos'!P21+1,'cantidad inicial pollos'!P21-'cantidad pollos muertos'!P21+1))</f>
        <v>2.0669816911722649E-2</v>
      </c>
      <c r="AE22" s="7">
        <f>IF('cantidad pollos muertos'!Q21="","",BETAINV(0.025,'cantidad pollos muertos'!Q21+1,'cantidad inicial pollos'!Q21-'cantidad pollos muertos'!Q21+1))</f>
        <v>4.8970952423400181E-2</v>
      </c>
      <c r="AF22" s="7">
        <f>IF('cantidad pollos muertos'!Q21="","",BETAINV(0.975,'cantidad pollos muertos'!Q21+1,'cantidad inicial pollos'!Q21-'cantidad pollos muertos'!Q21+1))</f>
        <v>7.054415466789421E-2</v>
      </c>
      <c r="AG22" s="7">
        <f>IF('cantidad pollos muertos'!R21="","",BETAINV(0.025,'cantidad pollos muertos'!R21+1,'cantidad inicial pollos'!R21-'cantidad pollos muertos'!R21+1))</f>
        <v>1.7922704140255243E-2</v>
      </c>
      <c r="AH22" s="7">
        <f>IF('cantidad pollos muertos'!R21="","",BETAINV(0.975,'cantidad pollos muertos'!R21+1,'cantidad inicial pollos'!R21-'cantidad pollos muertos'!R21+1))</f>
        <v>3.2022297123759258E-2</v>
      </c>
      <c r="AI22" s="7">
        <f>IF('cantidad pollos muertos'!S21="","",BETAINV(0.025,'cantidad pollos muertos'!S21+1,'cantidad inicial pollos'!S21-'cantidad pollos muertos'!S21+1))</f>
        <v>3.4680253987382718E-2</v>
      </c>
      <c r="AJ22" s="7">
        <f>IF('cantidad pollos muertos'!S21="","",BETAINV(0.975,'cantidad pollos muertos'!S21+1,'cantidad inicial pollos'!S21-'cantidad pollos muertos'!S21+1))</f>
        <v>5.3311093650102226E-2</v>
      </c>
      <c r="AK22" s="7">
        <f>IF('cantidad pollos muertos'!T21="","",BETAINV(0.025,'cantidad pollos muertos'!T21+1,'cantidad inicial pollos'!T21-'cantidad pollos muertos'!T21+1))</f>
        <v>1.9327295083248753E-2</v>
      </c>
      <c r="AL22" s="7">
        <f>IF('cantidad pollos muertos'!T21="","",BETAINV(0.975,'cantidad pollos muertos'!T21+1,'cantidad inicial pollos'!T21-'cantidad pollos muertos'!T21+1))</f>
        <v>3.3878863587270991E-2</v>
      </c>
      <c r="AM22" s="7">
        <f>IF('cantidad pollos muertos'!U21="","",BETAINV(0.025,'cantidad pollos muertos'!U21+1,'cantidad inicial pollos'!U21-'cantidad pollos muertos'!U21+1))</f>
        <v>4.1053214431700707E-2</v>
      </c>
      <c r="AN22" s="7">
        <f>IF('cantidad pollos muertos'!U21="","",BETAINV(0.975,'cantidad pollos muertos'!U21+1,'cantidad inicial pollos'!U21-'cantidad pollos muertos'!U21+1))</f>
        <v>6.1069492881275611E-2</v>
      </c>
      <c r="AO22" s="7" t="str">
        <f>IF('cantidad pollos muertos'!V21="","",BETAINV(0.025,'cantidad pollos muertos'!V21+1,'cantidad inicial pollos'!V21-'cantidad pollos muertos'!V21+1))</f>
        <v/>
      </c>
      <c r="AP22" s="7" t="str">
        <f>IF('cantidad pollos muertos'!V21="","",BETAINV(0.975,'cantidad pollos muertos'!V21+1,'cantidad inicial pollos'!V21-'cantidad pollos muertos'!V21+1))</f>
        <v/>
      </c>
      <c r="AQ22" s="7">
        <f>IF('cantidad pollos muertos'!W21="","",BETAINV(0.025,'cantidad pollos muertos'!W21+1,'cantidad inicial pollos'!W21-'cantidad pollos muertos'!W21+1))</f>
        <v>5.909574843621433E-3</v>
      </c>
      <c r="AR22" s="7">
        <f>IF('cantidad pollos muertos'!W21="","",BETAINV(0.975,'cantidad pollos muertos'!W21+1,'cantidad inicial pollos'!W21-'cantidad pollos muertos'!W21+1))</f>
        <v>1.4631815168728801E-2</v>
      </c>
      <c r="AS22" s="7">
        <f>IF('cantidad pollos muertos'!X21="","",BETAINV(0.025,'cantidad pollos muertos'!X21+1,'cantidad inicial pollos'!X21-'cantidad pollos muertos'!X21+1))</f>
        <v>4.9641027899044961E-2</v>
      </c>
      <c r="AT22" s="7">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7">
        <v>21</v>
      </c>
      <c r="B23" s="7" t="s">
        <v>10</v>
      </c>
      <c r="C23" s="7">
        <f>IF('cantidad pollos muertos'!C22="","",BETAINV(0.025,'cantidad pollos muertos'!C22+1,'cantidad inicial pollos'!C22-'cantidad pollos muertos'!C22+1))</f>
        <v>4.4611128813516518E-2</v>
      </c>
      <c r="D23" s="7">
        <f>IF('cantidad pollos muertos'!C22="","",BETAINV(0.975,'cantidad pollos muertos'!C22+1,'cantidad inicial pollos'!C22-'cantidad pollos muertos'!C22+1))</f>
        <v>6.0950385801887053E-2</v>
      </c>
      <c r="E23" s="7">
        <f>IF('cantidad pollos muertos'!D22="","",BETAINV(0.025,'cantidad pollos muertos'!D22+1,'cantidad inicial pollos'!D22-'cantidad pollos muertos'!D22+1))</f>
        <v>2.6422969655528844E-2</v>
      </c>
      <c r="F23" s="7">
        <f>IF('cantidad pollos muertos'!D22="","",BETAINV(0.975,'cantidad pollos muertos'!D22+1,'cantidad inicial pollos'!D22-'cantidad pollos muertos'!D22+1))</f>
        <v>3.8968322784134979E-2</v>
      </c>
      <c r="G23" s="7">
        <f>IF('cantidad pollos muertos'!E22="","",BETAINV(0.025,'cantidad pollos muertos'!E22+1,'cantidad inicial pollos'!E22-'cantidad pollos muertos'!E22+1))</f>
        <v>7.9374816666274453E-2</v>
      </c>
      <c r="H23" s="7">
        <f>IF('cantidad pollos muertos'!E22="","",BETAINV(0.975,'cantidad pollos muertos'!E22+1,'cantidad inicial pollos'!E22-'cantidad pollos muertos'!E22+1))</f>
        <v>9.9565061638046792E-2</v>
      </c>
      <c r="I23" s="7">
        <f>IF('cantidad pollos muertos'!F22="","",BETAINV(0.025,'cantidad pollos muertos'!F22+1,'cantidad inicial pollos'!F22-'cantidad pollos muertos'!F22+1))</f>
        <v>4.6139861085073564E-2</v>
      </c>
      <c r="J23" s="7">
        <f>IF('cantidad pollos muertos'!F22="","",BETAINV(0.975,'cantidad pollos muertos'!F22+1,'cantidad inicial pollos'!F22-'cantidad pollos muertos'!F22+1))</f>
        <v>6.2113955913669194E-2</v>
      </c>
      <c r="K23" s="7">
        <f>IF('cantidad pollos muertos'!G22="","",BETAINV(0.025,'cantidad pollos muertos'!G22+1,'cantidad inicial pollos'!G22-'cantidad pollos muertos'!G22+1))</f>
        <v>2.4602550894708874E-2</v>
      </c>
      <c r="L23" s="7">
        <f>IF('cantidad pollos muertos'!G22="","",BETAINV(0.975,'cantidad pollos muertos'!G22+1,'cantidad inicial pollos'!G22-'cantidad pollos muertos'!G22+1))</f>
        <v>3.8029963112099607E-2</v>
      </c>
      <c r="M23" s="7">
        <f>IF('cantidad pollos muertos'!H22="","",BETAINV(0.025,'cantidad pollos muertos'!H22+1,'cantidad inicial pollos'!L22-'cantidad pollos muertos'!H22+1))</f>
        <v>5.4751367704510057E-2</v>
      </c>
      <c r="N23" s="7">
        <f>IF('cantidad pollos muertos'!H22="","",BETAINV(0.975,'cantidad pollos muertos'!H22+1,'cantidad inicial pollos'!H22-'cantidad pollos muertos'!H22+1))</f>
        <v>5.1484191677408586E-2</v>
      </c>
      <c r="O23" s="7">
        <f>IF('cantidad pollos muertos'!I22="","",BETAINV(0.025,'cantidad pollos muertos'!I22+1,'cantidad inicial pollos'!I22-'cantidad pollos muertos'!I22+1))</f>
        <v>9.4870021380749694E-3</v>
      </c>
      <c r="P23" s="7">
        <f>IF('cantidad pollos muertos'!I22="","",BETAINV(0.975,'cantidad pollos muertos'!I22+1,'cantidad inicial pollos'!I22-'cantidad pollos muertos'!I22+1))</f>
        <v>1.8071113181189591E-2</v>
      </c>
      <c r="Q23" s="7">
        <f>IF('cantidad pollos muertos'!J22="","",BETAINV(0.025,'cantidad pollos muertos'!J22+1,'cantidad inicial pollos'!J22-'cantidad pollos muertos'!J22+1))</f>
        <v>2.7003102362829549E-2</v>
      </c>
      <c r="R23" s="7">
        <f>IF('cantidad pollos muertos'!J22="","",BETAINV(0.975,'cantidad pollos muertos'!J22+1,'cantidad inicial pollos'!J22-'cantidad pollos muertos'!J22+1))</f>
        <v>4.0142243736473127E-2</v>
      </c>
      <c r="S23" s="7">
        <f>IF('cantidad pollos muertos'!K22="","",BETAINV(0.025,'cantidad pollos muertos'!K22+1,'cantidad inicial pollos'!K22-'cantidad pollos muertos'!K22+1))</f>
        <v>1.8528834069359356E-2</v>
      </c>
      <c r="T23" s="7">
        <f>IF('cantidad pollos muertos'!K22="","",BETAINV(0.975,'cantidad pollos muertos'!K22+1,'cantidad inicial pollos'!K22-'cantidad pollos muertos'!K22+1))</f>
        <v>2.9687547122798419E-2</v>
      </c>
      <c r="U23" s="7">
        <f>IF('cantidad pollos muertos'!L22="","",BETAINV(0.025,'cantidad pollos muertos'!L22+1,'cantidad inicial pollos'!L22-'cantidad pollos muertos'!L22+1))</f>
        <v>2.4264490896837142E-2</v>
      </c>
      <c r="V23" s="7">
        <f>IF('cantidad pollos muertos'!L22="","",BETAINV(0.975,'cantidad pollos muertos'!L22+1,'cantidad inicial pollos'!L22-'cantidad pollos muertos'!L22+1))</f>
        <v>4.2705712465140988E-2</v>
      </c>
      <c r="W23" s="7">
        <f>IF('cantidad pollos muertos'!M22="","",BETAINV(0.025,'cantidad pollos muertos'!M22+1,'cantidad inicial pollos'!M22-'cantidad pollos muertos'!M22+1))</f>
        <v>1.5756776318995597E-2</v>
      </c>
      <c r="X23" s="7">
        <f>IF('cantidad pollos muertos'!M22="","",BETAINV(0.975,'cantidad pollos muertos'!M22+1,'cantidad inicial pollos'!M22-'cantidad pollos muertos'!M22+1))</f>
        <v>2.6165561054487307E-2</v>
      </c>
      <c r="Y23" s="7">
        <f>IF('cantidad pollos muertos'!N22="","",BETAINV(0.025,'cantidad pollos muertos'!N22+1,'cantidad inicial pollos'!N22-'cantidad pollos muertos'!N22+1))</f>
        <v>1.4230066002833384E-2</v>
      </c>
      <c r="Z23" s="7">
        <f>IF('cantidad pollos muertos'!N22="","",BETAINV(0.975,'cantidad pollos muertos'!N22+1,'cantidad inicial pollos'!N22-'cantidad pollos muertos'!N22+1))</f>
        <v>2.4195564681568138E-2</v>
      </c>
      <c r="AA23" s="7">
        <f>IF('cantidad pollos muertos'!O22="","",BETAINV(0.025,'cantidad pollos muertos'!O22+1,'cantidad inicial pollos'!O22-'cantidad pollos muertos'!O22+1))</f>
        <v>1.8219455975166967E-2</v>
      </c>
      <c r="AB23" s="7">
        <f>IF('cantidad pollos muertos'!O22="","",BETAINV(0.975,'cantidad pollos muertos'!O22+1,'cantidad inicial pollos'!O22-'cantidad pollos muertos'!O22+1))</f>
        <v>2.9297588457250057E-2</v>
      </c>
      <c r="AC23" s="7">
        <f>IF('cantidad pollos muertos'!P22="","",BETAINV(0.025,'cantidad pollos muertos'!P22+1,'cantidad inicial pollos'!P22-'cantidad pollos muertos'!P22+1))</f>
        <v>2.132678533276482E-2</v>
      </c>
      <c r="AD23" s="7">
        <f>IF('cantidad pollos muertos'!P22="","",BETAINV(0.975,'cantidad pollos muertos'!P22+1,'cantidad inicial pollos'!P22-'cantidad pollos muertos'!P22+1))</f>
        <v>3.3183614281491081E-2</v>
      </c>
      <c r="AE23" s="7">
        <f>IF('cantidad pollos muertos'!Q22="","",BETAINV(0.025,'cantidad pollos muertos'!Q22+1,'cantidad inicial pollos'!Q22-'cantidad pollos muertos'!Q22+1))</f>
        <v>1.3622426464357127E-2</v>
      </c>
      <c r="AF23" s="7">
        <f>IF('cantidad pollos muertos'!Q22="","",BETAINV(0.975,'cantidad pollos muertos'!Q22+1,'cantidad inicial pollos'!Q22-'cantidad pollos muertos'!Q22+1))</f>
        <v>2.3404517437229044E-2</v>
      </c>
      <c r="AG23" s="7">
        <f>IF('cantidad pollos muertos'!R22="","",BETAINV(0.025,'cantidad pollos muertos'!R22+1,'cantidad inicial pollos'!R22-'cantidad pollos muertos'!R22+1))</f>
        <v>1.8219455975166967E-2</v>
      </c>
      <c r="AH23" s="7">
        <f>IF('cantidad pollos muertos'!R22="","",BETAINV(0.975,'cantidad pollos muertos'!R22+1,'cantidad inicial pollos'!R22-'cantidad pollos muertos'!R22+1))</f>
        <v>2.9297588457250057E-2</v>
      </c>
      <c r="AI23" s="7">
        <f>IF('cantidad pollos muertos'!S22="","",BETAINV(0.025,'cantidad pollos muertos'!S22+1,'cantidad inicial pollos'!S22-'cantidad pollos muertos'!S22+1))</f>
        <v>1.1211938074596086E-2</v>
      </c>
      <c r="AJ23" s="7">
        <f>IF('cantidad pollos muertos'!S22="","",BETAINV(0.975,'cantidad pollos muertos'!S22+1,'cantidad inicial pollos'!S22-'cantidad pollos muertos'!S22+1))</f>
        <v>2.0220227160518967E-2</v>
      </c>
      <c r="AK23" s="7">
        <f>IF('cantidad pollos muertos'!T22="","",BETAINV(0.025,'cantidad pollos muertos'!T22+1,'cantidad inicial pollos'!T22-'cantidad pollos muertos'!T22+1))</f>
        <v>3.3983971460256196E-2</v>
      </c>
      <c r="AL23" s="7">
        <f>IF('cantidad pollos muertos'!T22="","",BETAINV(0.975,'cantidad pollos muertos'!T22+1,'cantidad inicial pollos'!T22-'cantidad pollos muertos'!T22+1))</f>
        <v>4.8499688881075032E-2</v>
      </c>
      <c r="AM23" s="7">
        <f>IF('cantidad pollos muertos'!U22="","",BETAINV(0.025,'cantidad pollos muertos'!U22+1,'cantidad inicial pollos'!U22-'cantidad pollos muertos'!U22+1))</f>
        <v>2.7617002704458073E-2</v>
      </c>
      <c r="AN23" s="7">
        <f>IF('cantidad pollos muertos'!U22="","",BETAINV(0.975,'cantidad pollos muertos'!U22+1,'cantidad inicial pollos'!U22-'cantidad pollos muertos'!U22+1))</f>
        <v>4.0880049339876878E-2</v>
      </c>
      <c r="AO23" s="7">
        <f>IF('cantidad pollos muertos'!V22="","",BETAINV(0.025,'cantidad pollos muertos'!V22+1,'cantidad inicial pollos'!V22-'cantidad pollos muertos'!V22+1))</f>
        <v>1.945884953911925E-2</v>
      </c>
      <c r="AP23" s="7">
        <f>IF('cantidad pollos muertos'!V22="","",BETAINV(0.975,'cantidad pollos muertos'!V22+1,'cantidad inicial pollos'!V22-'cantidad pollos muertos'!V22+1))</f>
        <v>3.0855540136255133E-2</v>
      </c>
      <c r="AQ23" s="7">
        <f>IF('cantidad pollos muertos'!W22="","",BETAINV(0.025,'cantidad pollos muertos'!W22+1,'cantidad inicial pollos'!W22-'cantidad pollos muertos'!W22+1))</f>
        <v>3.2386185563025083E-2</v>
      </c>
      <c r="AR23" s="7">
        <f>IF('cantidad pollos muertos'!W22="","",BETAINV(0.975,'cantidad pollos muertos'!W22+1,'cantidad inicial pollos'!W22-'cantidad pollos muertos'!W22+1))</f>
        <v>4.66008255444057E-2</v>
      </c>
      <c r="AS23" s="7">
        <f>IF('cantidad pollos muertos'!X22="","",BETAINV(0.025,'cantidad pollos muertos'!X22+1,'cantidad inicial pollos'!X22-'cantidad pollos muertos'!X22+1))</f>
        <v>4.6880919492669391E-2</v>
      </c>
      <c r="AT23" s="7">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7">
        <v>22</v>
      </c>
      <c r="B24" s="7" t="s">
        <v>38</v>
      </c>
      <c r="C24" s="7">
        <f>IF('cantidad pollos muertos'!C23="","",BETAINV(0.025,'cantidad pollos muertos'!C23+1,'cantidad inicial pollos'!C23-'cantidad pollos muertos'!C23+1))</f>
        <v>4.1737691109578548E-2</v>
      </c>
      <c r="D24" s="7">
        <f>IF('cantidad pollos muertos'!C23="","",BETAINV(0.975,'cantidad pollos muertos'!C23+1,'cantidad inicial pollos'!C23-'cantidad pollos muertos'!C23+1))</f>
        <v>6.4938239129286424E-2</v>
      </c>
      <c r="E24" s="7">
        <f>IF('cantidad pollos muertos'!D23="","",BETAINV(0.025,'cantidad pollos muertos'!D23+1,'cantidad inicial pollos'!D23-'cantidad pollos muertos'!D23+1))</f>
        <v>8.0971522858486522E-2</v>
      </c>
      <c r="F24" s="7">
        <f>IF('cantidad pollos muertos'!D23="","",BETAINV(0.975,'cantidad pollos muertos'!D23+1,'cantidad inicial pollos'!D23-'cantidad pollos muertos'!D23+1))</f>
        <v>0.10493368403602865</v>
      </c>
      <c r="G24" s="7">
        <f>IF('cantidad pollos muertos'!E23="","",BETAINV(0.025,'cantidad pollos muertos'!E23+1,'cantidad inicial pollos'!E23-'cantidad pollos muertos'!E23+1))</f>
        <v>4.3366554346696319E-2</v>
      </c>
      <c r="H24" s="7">
        <f>IF('cantidad pollos muertos'!E23="","",BETAINV(0.975,'cantidad pollos muertos'!E23+1,'cantidad inicial pollos'!E23-'cantidad pollos muertos'!E23+1))</f>
        <v>6.1760900262127993E-2</v>
      </c>
      <c r="I24" s="7">
        <f>IF('cantidad pollos muertos'!F23="","",BETAINV(0.025,'cantidad pollos muertos'!F23+1,'cantidad inicial pollos'!F23-'cantidad pollos muertos'!F23+1))</f>
        <v>0.12003323928576061</v>
      </c>
      <c r="J24" s="7">
        <f>IF('cantidad pollos muertos'!F23="","",BETAINV(0.975,'cantidad pollos muertos'!F23+1,'cantidad inicial pollos'!F23-'cantidad pollos muertos'!F23+1))</f>
        <v>0.14820368528636785</v>
      </c>
      <c r="K24" s="7">
        <f>IF('cantidad pollos muertos'!G23="","",BETAINV(0.025,'cantidad pollos muertos'!G23+1,'cantidad inicial pollos'!G23-'cantidad pollos muertos'!G23+1))</f>
        <v>4.8626154913303785E-2</v>
      </c>
      <c r="L24" s="7">
        <f>IF('cantidad pollos muertos'!G23="","",BETAINV(0.975,'cantidad pollos muertos'!G23+1,'cantidad inicial pollos'!G23-'cantidad pollos muertos'!G23+1))</f>
        <v>6.7932505511987151E-2</v>
      </c>
      <c r="M24" s="7">
        <f>IF('cantidad pollos muertos'!H23="","",BETAINV(0.025,'cantidad pollos muertos'!H23+1,'cantidad inicial pollos'!L23-'cantidad pollos muertos'!H23+1))</f>
        <v>3.3344410824958891E-2</v>
      </c>
      <c r="N24" s="7">
        <f>IF('cantidad pollos muertos'!H23="","",BETAINV(0.975,'cantidad pollos muertos'!H23+1,'cantidad inicial pollos'!H23-'cantidad pollos muertos'!H23+1))</f>
        <v>6.0740888853741848E-2</v>
      </c>
      <c r="O24" s="7">
        <f>IF('cantidad pollos muertos'!I23="","",BETAINV(0.025,'cantidad pollos muertos'!I23+1,'cantidad inicial pollos'!I23-'cantidad pollos muertos'!I23+1))</f>
        <v>4.2550018446154102E-2</v>
      </c>
      <c r="P24" s="7">
        <f>IF('cantidad pollos muertos'!I23="","",BETAINV(0.975,'cantidad pollos muertos'!I23+1,'cantidad inicial pollos'!I23-'cantidad pollos muertos'!I23+1))</f>
        <v>6.0794813396122582E-2</v>
      </c>
      <c r="Q24" s="7">
        <f>IF('cantidad pollos muertos'!J23="","",BETAINV(0.025,'cantidad pollos muertos'!J23+1,'cantidad inicial pollos'!J23-'cantidad pollos muertos'!J23+1))</f>
        <v>4.3579824871350335E-2</v>
      </c>
      <c r="R24" s="7">
        <f>IF('cantidad pollos muertos'!J23="","",BETAINV(0.975,'cantidad pollos muertos'!J23+1,'cantidad inicial pollos'!J23-'cantidad pollos muertos'!J23+1))</f>
        <v>6.478612561609487E-2</v>
      </c>
      <c r="S24" s="7">
        <f>IF('cantidad pollos muertos'!K23="","",BETAINV(0.025,'cantidad pollos muertos'!K23+1,'cantidad inicial pollos'!K23-'cantidad pollos muertos'!K23+1))</f>
        <v>1.3907844123165262E-2</v>
      </c>
      <c r="T24" s="7">
        <f>IF('cantidad pollos muertos'!K23="","",BETAINV(0.975,'cantidad pollos muertos'!K23+1,'cantidad inicial pollos'!K23-'cantidad pollos muertos'!K23+1))</f>
        <v>2.5227118418335581E-2</v>
      </c>
      <c r="U24" s="7">
        <f>IF('cantidad pollos muertos'!L23="","",BETAINV(0.025,'cantidad pollos muertos'!L23+1,'cantidad inicial pollos'!L23-'cantidad pollos muertos'!L23+1))</f>
        <v>1.2412924687703102E-2</v>
      </c>
      <c r="V24" s="7">
        <f>IF('cantidad pollos muertos'!L23="","",BETAINV(0.975,'cantidad pollos muertos'!L23+1,'cantidad inicial pollos'!L23-'cantidad pollos muertos'!L23+1))</f>
        <v>2.18166369818934E-2</v>
      </c>
      <c r="W24" s="7">
        <f>IF('cantidad pollos muertos'!M23="","",BETAINV(0.025,'cantidad pollos muertos'!M23+1,'cantidad inicial pollos'!M23-'cantidad pollos muertos'!M23+1))</f>
        <v>9.9824077603693131E-3</v>
      </c>
      <c r="X24" s="7">
        <f>IF('cantidad pollos muertos'!M23="","",BETAINV(0.975,'cantidad pollos muertos'!M23+1,'cantidad inicial pollos'!M23-'cantidad pollos muertos'!M23+1))</f>
        <v>1.9362577136936565E-2</v>
      </c>
      <c r="Y24" s="7">
        <f>IF('cantidad pollos muertos'!N23="","",BETAINV(0.025,'cantidad pollos muertos'!N23+1,'cantidad inicial pollos'!N23-'cantidad pollos muertos'!N23+1))</f>
        <v>3.6685669691829501E-2</v>
      </c>
      <c r="Z24" s="7">
        <f>IF('cantidad pollos muertos'!N23="","",BETAINV(0.975,'cantidad pollos muertos'!N23+1,'cantidad inicial pollos'!N23-'cantidad pollos muertos'!N23+1))</f>
        <v>5.2997921917503854E-2</v>
      </c>
      <c r="AA24" s="7">
        <f>IF('cantidad pollos muertos'!O23="","",BETAINV(0.025,'cantidad pollos muertos'!O23+1,'cantidad inicial pollos'!O23-'cantidad pollos muertos'!O23+1))</f>
        <v>6.6911314116367165E-2</v>
      </c>
      <c r="AB24" s="7">
        <f>IF('cantidad pollos muertos'!O23="","",BETAINV(0.975,'cantidad pollos muertos'!O23+1,'cantidad inicial pollos'!O23-'cantidad pollos muertos'!O23+1))</f>
        <v>8.8028116913502652E-2</v>
      </c>
      <c r="AC24" s="7">
        <f>IF('cantidad pollos muertos'!P23="","",BETAINV(0.025,'cantidad pollos muertos'!P23+1,'cantidad inicial pollos'!P23-'cantidad pollos muertos'!P23+1))</f>
        <v>6.7293582802293681E-2</v>
      </c>
      <c r="AD24" s="7">
        <f>IF('cantidad pollos muertos'!P23="","",BETAINV(0.975,'cantidad pollos muertos'!P23+1,'cantidad inicial pollos'!P23-'cantidad pollos muertos'!P23+1))</f>
        <v>8.8461545061883418E-2</v>
      </c>
      <c r="AE24" s="7">
        <f>IF('cantidad pollos muertos'!Q23="","",BETAINV(0.025,'cantidad pollos muertos'!Q23+1,'cantidad inicial pollos'!Q23-'cantidad pollos muertos'!Q23+1))</f>
        <v>3.6685669691829501E-2</v>
      </c>
      <c r="AF24" s="7">
        <f>IF('cantidad pollos muertos'!Q23="","",BETAINV(0.975,'cantidad pollos muertos'!Q23+1,'cantidad inicial pollos'!Q23-'cantidad pollos muertos'!Q23+1))</f>
        <v>5.2997921917503854E-2</v>
      </c>
      <c r="AG24" s="7">
        <f>IF('cantidad pollos muertos'!R23="","",BETAINV(0.025,'cantidad pollos muertos'!R23+1,'cantidad inicial pollos'!R23-'cantidad pollos muertos'!R23+1))</f>
        <v>9.7724423014538334E-2</v>
      </c>
      <c r="AH24" s="7">
        <f>IF('cantidad pollos muertos'!R23="","",BETAINV(0.975,'cantidad pollos muertos'!R23+1,'cantidad inicial pollos'!R23-'cantidad pollos muertos'!R23+1))</f>
        <v>0.12247071822539768</v>
      </c>
      <c r="AI24" s="7">
        <f>IF('cantidad pollos muertos'!S23="","",BETAINV(0.025,'cantidad pollos muertos'!S23+1,'cantidad inicial pollos'!S23-'cantidad pollos muertos'!S23+1))</f>
        <v>2.8182596352864877E-2</v>
      </c>
      <c r="AJ24" s="7">
        <f>IF('cantidad pollos muertos'!S23="","",BETAINV(0.975,'cantidad pollos muertos'!S23+1,'cantidad inicial pollos'!S23-'cantidad pollos muertos'!S23+1))</f>
        <v>4.2739866385486325E-2</v>
      </c>
      <c r="AK24" s="7">
        <f>IF('cantidad pollos muertos'!T23="","",BETAINV(0.025,'cantidad pollos muertos'!T23+1,'cantidad inicial pollos'!T23-'cantidad pollos muertos'!T23+1))</f>
        <v>3.8921688699170509E-2</v>
      </c>
      <c r="AL24" s="7">
        <f>IF('cantidad pollos muertos'!T23="","",BETAINV(0.975,'cantidad pollos muertos'!T23+1,'cantidad inicial pollos'!T23-'cantidad pollos muertos'!T23+1))</f>
        <v>5.565610137231547E-2</v>
      </c>
      <c r="AM24" s="7">
        <f>IF('cantidad pollos muertos'!U23="","",BETAINV(0.025,'cantidad pollos muertos'!U23+1,'cantidad inicial pollos'!U23-'cantidad pollos muertos'!U23+1))</f>
        <v>4.5665778984365225E-2</v>
      </c>
      <c r="AN24" s="7">
        <f>IF('cantidad pollos muertos'!U23="","",BETAINV(0.975,'cantidad pollos muertos'!U23+1,'cantidad inicial pollos'!U23-'cantidad pollos muertos'!U23+1))</f>
        <v>6.3594591935625888E-2</v>
      </c>
      <c r="AO24" s="7">
        <f>IF('cantidad pollos muertos'!V23="","",BETAINV(0.025,'cantidad pollos muertos'!V23+1,'cantidad inicial pollos'!V23-'cantidad pollos muertos'!V23+1))</f>
        <v>5.3591773630712949E-2</v>
      </c>
      <c r="AP24" s="7">
        <f>IF('cantidad pollos muertos'!V23="","",BETAINV(0.975,'cantidad pollos muertos'!V23+1,'cantidad inicial pollos'!V23-'cantidad pollos muertos'!V23+1))</f>
        <v>7.2798255457795835E-2</v>
      </c>
      <c r="AQ24" s="7">
        <f>IF('cantidad pollos muertos'!W23="","",BETAINV(0.025,'cantidad pollos muertos'!W23+1,'cantidad inicial pollos'!W23-'cantidad pollos muertos'!W23+1))</f>
        <v>4.6874712314307385E-2</v>
      </c>
      <c r="AR24" s="7">
        <f>IF('cantidad pollos muertos'!W23="","",BETAINV(0.975,'cantidad pollos muertos'!W23+1,'cantidad inicial pollos'!W23-'cantidad pollos muertos'!W23+1))</f>
        <v>6.5426053377073079E-2</v>
      </c>
      <c r="AS24" s="7">
        <f>IF('cantidad pollos muertos'!X23="","",BETAINV(0.025,'cantidad pollos muertos'!X23+1,'cantidad inicial pollos'!X23-'cantidad pollos muertos'!X23+1))</f>
        <v>5.8524598715656871E-2</v>
      </c>
      <c r="AT24" s="7">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7">
        <v>23</v>
      </c>
      <c r="B25" s="7" t="s">
        <v>14</v>
      </c>
      <c r="C25" s="7">
        <f>IF('cantidad pollos muertos'!C24="","",BETAINV(0.025,'cantidad pollos muertos'!C24+1,'cantidad inicial pollos'!C24-'cantidad pollos muertos'!C24+1))</f>
        <v>2.9883184458012343E-2</v>
      </c>
      <c r="D25" s="7">
        <f>IF('cantidad pollos muertos'!C24="","",BETAINV(0.975,'cantidad pollos muertos'!C24+1,'cantidad inicial pollos'!C24-'cantidad pollos muertos'!C24+1))</f>
        <v>5.1870872647105104E-2</v>
      </c>
      <c r="E25" s="7">
        <f>IF('cantidad pollos muertos'!D24="","",BETAINV(0.025,'cantidad pollos muertos'!D24+1,'cantidad inicial pollos'!D24-'cantidad pollos muertos'!D24+1))</f>
        <v>2.1420215123666077E-2</v>
      </c>
      <c r="F25" s="7">
        <f>IF('cantidad pollos muertos'!D24="","",BETAINV(0.975,'cantidad pollos muertos'!D24+1,'cantidad inicial pollos'!D24-'cantidad pollos muertos'!D24+1))</f>
        <v>4.1724008320227268E-2</v>
      </c>
      <c r="G25" s="7">
        <f>IF('cantidad pollos muertos'!E24="","",BETAINV(0.025,'cantidad pollos muertos'!E24+1,'cantidad inicial pollos'!E24-'cantidad pollos muertos'!E24+1))</f>
        <v>4.9555456337815842E-2</v>
      </c>
      <c r="H25" s="7">
        <f>IF('cantidad pollos muertos'!E24="","",BETAINV(0.975,'cantidad pollos muertos'!E24+1,'cantidad inicial pollos'!E24-'cantidad pollos muertos'!E24+1))</f>
        <v>7.6702967402606625E-2</v>
      </c>
      <c r="I25" s="7">
        <f>IF('cantidad pollos muertos'!F24="","",BETAINV(0.025,'cantidad pollos muertos'!F24+1,'cantidad inicial pollos'!F24-'cantidad pollos muertos'!F24+1))</f>
        <v>2.904530025600472E-2</v>
      </c>
      <c r="J25" s="7">
        <f>IF('cantidad pollos muertos'!F24="","",BETAINV(0.975,'cantidad pollos muertos'!F24+1,'cantidad inicial pollos'!F24-'cantidad pollos muertos'!F24+1))</f>
        <v>4.2892903532069537E-2</v>
      </c>
      <c r="K25" s="7">
        <f>IF('cantidad pollos muertos'!G24="","",BETAINV(0.025,'cantidad pollos muertos'!G24+1,'cantidad inicial pollos'!G24-'cantidad pollos muertos'!G24+1))</f>
        <v>3.035257197776315E-2</v>
      </c>
      <c r="L25" s="7">
        <f>IF('cantidad pollos muertos'!G24="","",BETAINV(0.975,'cantidad pollos muertos'!G24+1,'cantidad inicial pollos'!G24-'cantidad pollos muertos'!G24+1))</f>
        <v>4.6116550492398267E-2</v>
      </c>
      <c r="M25" s="7">
        <f>IF('cantidad pollos muertos'!H24="","",BETAINV(0.025,'cantidad pollos muertos'!H24+1,'cantidad inicial pollos'!L24-'cantidad pollos muertos'!H24+1))</f>
        <v>3.4415029051582904E-2</v>
      </c>
      <c r="N25" s="7">
        <f>IF('cantidad pollos muertos'!H24="","",BETAINV(0.975,'cantidad pollos muertos'!H24+1,'cantidad inicial pollos'!H24-'cantidad pollos muertos'!H24+1))</f>
        <v>4.1593665601700525E-2</v>
      </c>
      <c r="O25" s="7">
        <f>IF('cantidad pollos muertos'!I24="","",BETAINV(0.025,'cantidad pollos muertos'!I24+1,'cantidad inicial pollos'!I24-'cantidad pollos muertos'!I24+1))</f>
        <v>1.1008771263393403E-2</v>
      </c>
      <c r="P25" s="7">
        <f>IF('cantidad pollos muertos'!I24="","",BETAINV(0.975,'cantidad pollos muertos'!I24+1,'cantidad inicial pollos'!I24-'cantidad pollos muertos'!I24+1))</f>
        <v>2.0135488193753326E-2</v>
      </c>
      <c r="Q25" s="7">
        <f>IF('cantidad pollos muertos'!J24="","",BETAINV(0.025,'cantidad pollos muertos'!J24+1,'cantidad inicial pollos'!J24-'cantidad pollos muertos'!J24+1))</f>
        <v>3.9745015913191316E-2</v>
      </c>
      <c r="R25" s="7">
        <f>IF('cantidad pollos muertos'!J24="","",BETAINV(0.975,'cantidad pollos muertos'!J24+1,'cantidad inicial pollos'!J24-'cantidad pollos muertos'!J24+1))</f>
        <v>5.5923723696600591E-2</v>
      </c>
      <c r="S25" s="7">
        <f>IF('cantidad pollos muertos'!K24="","",BETAINV(0.025,'cantidad pollos muertos'!K24+1,'cantidad inicial pollos'!K24-'cantidad pollos muertos'!K24+1))</f>
        <v>1.987383382952386E-2</v>
      </c>
      <c r="T25" s="7">
        <f>IF('cantidad pollos muertos'!K24="","",BETAINV(0.975,'cantidad pollos muertos'!K24+1,'cantidad inicial pollos'!K24-'cantidad pollos muertos'!K24+1))</f>
        <v>3.1613576943549382E-2</v>
      </c>
      <c r="U25" s="7">
        <f>IF('cantidad pollos muertos'!L24="","",BETAINV(0.025,'cantidad pollos muertos'!L24+1,'cantidad inicial pollos'!L24-'cantidad pollos muertos'!L24+1))</f>
        <v>3.5626643847917694E-2</v>
      </c>
      <c r="V25" s="7">
        <f>IF('cantidad pollos muertos'!L24="","",BETAINV(0.975,'cantidad pollos muertos'!L24+1,'cantidad inicial pollos'!L24-'cantidad pollos muertos'!L24+1))</f>
        <v>5.2526593301653324E-2</v>
      </c>
      <c r="W25" s="7">
        <f>IF('cantidad pollos muertos'!M24="","",BETAINV(0.025,'cantidad pollos muertos'!M24+1,'cantidad inicial pollos'!M24-'cantidad pollos muertos'!M24+1))</f>
        <v>2.9024108090632755E-2</v>
      </c>
      <c r="X25" s="7">
        <f>IF('cantidad pollos muertos'!M24="","",BETAINV(0.975,'cantidad pollos muertos'!M24+1,'cantidad inicial pollos'!M24-'cantidad pollos muertos'!M24+1))</f>
        <v>4.2861831646555548E-2</v>
      </c>
      <c r="Y25" s="7">
        <f>IF('cantidad pollos muertos'!N24="","",BETAINV(0.025,'cantidad pollos muertos'!N24+1,'cantidad inicial pollos'!N24-'cantidad pollos muertos'!N24+1))</f>
        <v>1.825501702391194E-2</v>
      </c>
      <c r="Z25" s="7">
        <f>IF('cantidad pollos muertos'!N24="","",BETAINV(0.975,'cantidad pollos muertos'!N24+1,'cantidad inicial pollos'!N24-'cantidad pollos muertos'!N24+1))</f>
        <v>2.9569047496849521E-2</v>
      </c>
      <c r="AA25" s="7">
        <f>IF('cantidad pollos muertos'!O24="","",BETAINV(0.025,'cantidad pollos muertos'!O24+1,'cantidad inicial pollos'!O24-'cantidad pollos muertos'!O24+1))</f>
        <v>1.825501702391194E-2</v>
      </c>
      <c r="AB25" s="7">
        <f>IF('cantidad pollos muertos'!O24="","",BETAINV(0.975,'cantidad pollos muertos'!O24+1,'cantidad inicial pollos'!O24-'cantidad pollos muertos'!O24+1))</f>
        <v>2.9569047496849521E-2</v>
      </c>
      <c r="AC25" s="7">
        <f>IF('cantidad pollos muertos'!P24="","",BETAINV(0.025,'cantidad pollos muertos'!P24+1,'cantidad inicial pollos'!P24-'cantidad pollos muertos'!P24+1))</f>
        <v>1.825501702391194E-2</v>
      </c>
      <c r="AD25" s="7">
        <f>IF('cantidad pollos muertos'!P24="","",BETAINV(0.975,'cantidad pollos muertos'!P24+1,'cantidad inicial pollos'!P24-'cantidad pollos muertos'!P24+1))</f>
        <v>2.9569047496849521E-2</v>
      </c>
      <c r="AE25" s="7">
        <f>IF('cantidad pollos muertos'!Q24="","",BETAINV(0.025,'cantidad pollos muertos'!Q24+1,'cantidad inicial pollos'!Q24-'cantidad pollos muertos'!Q24+1))</f>
        <v>5.0308632478614584E-2</v>
      </c>
      <c r="AF25" s="7">
        <f>IF('cantidad pollos muertos'!Q24="","",BETAINV(0.975,'cantidad pollos muertos'!Q24+1,'cantidad inicial pollos'!Q24-'cantidad pollos muertos'!Q24+1))</f>
        <v>6.7859374719283938E-2</v>
      </c>
      <c r="AG25" s="7">
        <f>IF('cantidad pollos muertos'!R24="","",BETAINV(0.025,'cantidad pollos muertos'!R24+1,'cantidad inicial pollos'!R24-'cantidad pollos muertos'!R24+1))</f>
        <v>1.5073924089449974E-2</v>
      </c>
      <c r="AH25" s="7">
        <f>IF('cantidad pollos muertos'!R24="","",BETAINV(0.975,'cantidad pollos muertos'!R24+1,'cantidad inicial pollos'!R24-'cantidad pollos muertos'!R24+1))</f>
        <v>2.5498094953154804E-2</v>
      </c>
      <c r="AI25" s="7">
        <f>IF('cantidad pollos muertos'!S24="","",BETAINV(0.025,'cantidad pollos muertos'!S24+1,'cantidad inicial pollos'!S24-'cantidad pollos muertos'!S24+1))</f>
        <v>7.9580120086738468E-3</v>
      </c>
      <c r="AJ25" s="7">
        <f>IF('cantidad pollos muertos'!S24="","",BETAINV(0.975,'cantidad pollos muertos'!S24+1,'cantidad inicial pollos'!S24-'cantidad pollos muertos'!S24+1))</f>
        <v>1.5933966830937729E-2</v>
      </c>
      <c r="AK25" s="7">
        <f>IF('cantidad pollos muertos'!T24="","",BETAINV(0.025,'cantidad pollos muertos'!T24+1,'cantidad inicial pollos'!T24-'cantidad pollos muertos'!T24+1))</f>
        <v>2.1471642573874995E-2</v>
      </c>
      <c r="AL25" s="7">
        <f>IF('cantidad pollos muertos'!T24="","",BETAINV(0.975,'cantidad pollos muertos'!T24+1,'cantidad inicial pollos'!T24-'cantidad pollos muertos'!T24+1))</f>
        <v>3.3604429932977076E-2</v>
      </c>
      <c r="AM25" s="7">
        <f>IF('cantidad pollos muertos'!U24="","",BETAINV(0.025,'cantidad pollos muertos'!U24+1,'cantidad inicial pollos'!U24-'cantidad pollos muertos'!U24+1))</f>
        <v>9.6664241793917083E-2</v>
      </c>
      <c r="AN25" s="7">
        <f>IF('cantidad pollos muertos'!U24="","",BETAINV(0.975,'cantidad pollos muertos'!U24+1,'cantidad inicial pollos'!U24-'cantidad pollos muertos'!U24+1))</f>
        <v>0.11939097397220622</v>
      </c>
      <c r="AO25" s="7">
        <f>IF('cantidad pollos muertos'!V24="","",BETAINV(0.025,'cantidad pollos muertos'!V24+1,'cantidad inicial pollos'!V24-'cantidad pollos muertos'!V24+1))</f>
        <v>1.5073924089449974E-2</v>
      </c>
      <c r="AP25" s="7">
        <f>IF('cantidad pollos muertos'!V24="","",BETAINV(0.975,'cantidad pollos muertos'!V24+1,'cantidad inicial pollos'!V24-'cantidad pollos muertos'!V24+1))</f>
        <v>2.5498094953154804E-2</v>
      </c>
      <c r="AQ25" s="7">
        <f>IF('cantidad pollos muertos'!W24="","",BETAINV(0.025,'cantidad pollos muertos'!W24+1,'cantidad inicial pollos'!W24-'cantidad pollos muertos'!W24+1))</f>
        <v>5.537644217549683E-2</v>
      </c>
      <c r="AR25" s="7">
        <f>IF('cantidad pollos muertos'!W24="","",BETAINV(0.975,'cantidad pollos muertos'!W24+1,'cantidad inicial pollos'!W24-'cantidad pollos muertos'!W24+1))</f>
        <v>7.3669449316839941E-2</v>
      </c>
      <c r="AS25" s="7">
        <f>IF('cantidad pollos muertos'!X24="","",BETAINV(0.025,'cantidad pollos muertos'!X24+1,'cantidad inicial pollos'!X24-'cantidad pollos muertos'!X24+1))</f>
        <v>1.6659500687430419E-2</v>
      </c>
      <c r="AT25" s="7">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7">
        <v>24</v>
      </c>
      <c r="B26" s="7" t="s">
        <v>36</v>
      </c>
      <c r="C26" s="7">
        <f>IF('cantidad pollos muertos'!C25="","",BETAINV(0.025,'cantidad pollos muertos'!C25+1,'cantidad inicial pollos'!C25-'cantidad pollos muertos'!C25+1))</f>
        <v>3.713410547979467E-2</v>
      </c>
      <c r="D26" s="7">
        <f>IF('cantidad pollos muertos'!C25="","",BETAINV(0.975,'cantidad pollos muertos'!C25+1,'cantidad inicial pollos'!C25-'cantidad pollos muertos'!C25+1))</f>
        <v>4.4587696281686684E-2</v>
      </c>
      <c r="E26" s="7">
        <f>IF('cantidad pollos muertos'!D25="","",BETAINV(0.025,'cantidad pollos muertos'!D25+1,'cantidad inicial pollos'!D25-'cantidad pollos muertos'!D25+1))</f>
        <v>0.12783239000674113</v>
      </c>
      <c r="F26" s="7">
        <f>IF('cantidad pollos muertos'!D25="","",BETAINV(0.975,'cantidad pollos muertos'!D25+1,'cantidad inicial pollos'!D25-'cantidad pollos muertos'!D25+1))</f>
        <v>0.14055730938909106</v>
      </c>
      <c r="G26" s="7">
        <f>IF('cantidad pollos muertos'!E25="","",BETAINV(0.025,'cantidad pollos muertos'!E25+1,'cantidad inicial pollos'!E25-'cantidad pollos muertos'!E25+1))</f>
        <v>5.5897816608143996E-2</v>
      </c>
      <c r="H26" s="7">
        <f>IF('cantidad pollos muertos'!E25="","",BETAINV(0.975,'cantidad pollos muertos'!E25+1,'cantidad inicial pollos'!E25-'cantidad pollos muertos'!E25+1))</f>
        <v>6.4783418224861333E-2</v>
      </c>
      <c r="I26" s="7">
        <f>IF('cantidad pollos muertos'!F25="","",BETAINV(0.025,'cantidad pollos muertos'!F25+1,'cantidad inicial pollos'!F25-'cantidad pollos muertos'!F25+1))</f>
        <v>0.13278477961640001</v>
      </c>
      <c r="J26" s="7">
        <f>IF('cantidad pollos muertos'!F25="","",BETAINV(0.975,'cantidad pollos muertos'!F25+1,'cantidad inicial pollos'!F25-'cantidad pollos muertos'!F25+1))</f>
        <v>0.14571231052196598</v>
      </c>
      <c r="K26" s="7">
        <f>IF('cantidad pollos muertos'!G25="","",BETAINV(0.025,'cantidad pollos muertos'!G25+1,'cantidad inicial pollos'!G25-'cantidad pollos muertos'!G25+1))</f>
        <v>3.1398391401639136E-2</v>
      </c>
      <c r="L26" s="7">
        <f>IF('cantidad pollos muertos'!G25="","",BETAINV(0.975,'cantidad pollos muertos'!G25+1,'cantidad inicial pollos'!G25-'cantidad pollos muertos'!G25+1))</f>
        <v>3.8591780767691874E-2</v>
      </c>
      <c r="M26" s="7">
        <f>IF('cantidad pollos muertos'!H25="","",BETAINV(0.025,'cantidad pollos muertos'!H25+1,'cantidad inicial pollos'!H25-'cantidad pollos muertos'!H25+1))</f>
        <v>4.7077435753030909E-2</v>
      </c>
      <c r="N26" s="7">
        <f>IF('cantidad pollos muertos'!H25="","",BETAINV(0.975,'cantidad pollos muertos'!H25+1,'cantidad inicial pollos'!H25-'cantidad pollos muertos'!H25+1))</f>
        <v>5.5301183068291904E-2</v>
      </c>
      <c r="O26" s="7">
        <f>IF('cantidad pollos muertos'!I25="","",BETAINV(0.025,'cantidad pollos muertos'!I25+1,'cantidad inicial pollos'!I25-'cantidad pollos muertos'!I25+1))</f>
        <v>3.2316004079305537E-2</v>
      </c>
      <c r="P26" s="7">
        <f>IF('cantidad pollos muertos'!I25="","",BETAINV(0.975,'cantidad pollos muertos'!I25+1,'cantidad inicial pollos'!I25-'cantidad pollos muertos'!I25+1))</f>
        <v>3.9246384070806162E-2</v>
      </c>
      <c r="Q26" s="7">
        <f>IF('cantidad pollos muertos'!J25="","",BETAINV(0.025,'cantidad pollos muertos'!J25+1,'cantidad inicial pollos'!J25-'cantidad pollos muertos'!J25+1))</f>
        <v>4.5017122747724098E-2</v>
      </c>
      <c r="R26" s="7">
        <f>IF('cantidad pollos muertos'!J25="","",BETAINV(0.975,'cantidad pollos muertos'!J25+1,'cantidad inicial pollos'!J25-'cantidad pollos muertos'!J25+1))</f>
        <v>5.3404918993511075E-2</v>
      </c>
      <c r="S26" s="7">
        <f>IF('cantidad pollos muertos'!K25="","",BETAINV(0.025,'cantidad pollos muertos'!K25+1,'cantidad inicial pollos'!K25-'cantidad pollos muertos'!K25+1))</f>
        <v>2.7113214808064671E-2</v>
      </c>
      <c r="T26" s="7">
        <f>IF('cantidad pollos muertos'!K25="","",BETAINV(0.975,'cantidad pollos muertos'!K25+1,'cantidad inicial pollos'!K25-'cantidad pollos muertos'!K25+1))</f>
        <v>3.350583385591055E-2</v>
      </c>
      <c r="U26" s="7">
        <f>IF('cantidad pollos muertos'!L25="","",BETAINV(0.025,'cantidad pollos muertos'!L25+1,'cantidad inicial pollos'!L25-'cantidad pollos muertos'!L25+1))</f>
        <v>1.9859368037685836E-2</v>
      </c>
      <c r="V26" s="7">
        <f>IF('cantidad pollos muertos'!L25="","",BETAINV(0.975,'cantidad pollos muertos'!L25+1,'cantidad inicial pollos'!L25-'cantidad pollos muertos'!L25+1))</f>
        <v>3.1590704153268478E-2</v>
      </c>
      <c r="W26" s="7">
        <f>IF('cantidad pollos muertos'!M25="","",BETAINV(0.025,'cantidad pollos muertos'!M25+1,'cantidad inicial pollos'!M25-'cantidad pollos muertos'!M25+1))</f>
        <v>1.9099764043566263E-2</v>
      </c>
      <c r="X26" s="7">
        <f>IF('cantidad pollos muertos'!M25="","",BETAINV(0.975,'cantidad pollos muertos'!M25+1,'cantidad inicial pollos'!M25-'cantidad pollos muertos'!M25+1))</f>
        <v>2.4366157102490238E-2</v>
      </c>
      <c r="Y26" s="7">
        <f>IF('cantidad pollos muertos'!N25="","",BETAINV(0.025,'cantidad pollos muertos'!N25+1,'cantidad inicial pollos'!N25-'cantidad pollos muertos'!N25+1))</f>
        <v>3.1293452197066925E-2</v>
      </c>
      <c r="Z26" s="7">
        <f>IF('cantidad pollos muertos'!N25="","",BETAINV(0.975,'cantidad pollos muertos'!N25+1,'cantidad inicial pollos'!N25-'cantidad pollos muertos'!N25+1))</f>
        <v>3.7898778181820525E-2</v>
      </c>
      <c r="AA26" s="7">
        <f>IF('cantidad pollos muertos'!O25="","",BETAINV(0.025,'cantidad pollos muertos'!O25+1,'cantidad inicial pollos'!O25-'cantidad pollos muertos'!O25+1))</f>
        <v>1.6867875816285214E-2</v>
      </c>
      <c r="AB26" s="7">
        <f>IF('cantidad pollos muertos'!O25="","",BETAINV(0.975,'cantidad pollos muertos'!O25+1,'cantidad inicial pollos'!O25-'cantidad pollos muertos'!O25+1))</f>
        <v>2.1819024573725199E-2</v>
      </c>
      <c r="AC26" s="7">
        <f>IF('cantidad pollos muertos'!P25="","",BETAINV(0.025,'cantidad pollos muertos'!P25+1,'cantidad inicial pollos'!P25-'cantidad pollos muertos'!P25+1))</f>
        <v>2.7884631847401316E-2</v>
      </c>
      <c r="AD26" s="7">
        <f>IF('cantidad pollos muertos'!P25="","",BETAINV(0.975,'cantidad pollos muertos'!P25+1,'cantidad inicial pollos'!P25-'cantidad pollos muertos'!P25+1))</f>
        <v>3.4121183911495101E-2</v>
      </c>
      <c r="AE26" s="7">
        <f>IF('cantidad pollos muertos'!Q25="","",BETAINV(0.025,'cantidad pollos muertos'!Q25+1,'cantidad inicial pollos'!Q25-'cantidad pollos muertos'!Q25+1))</f>
        <v>2.2675423396412195E-2</v>
      </c>
      <c r="AF26" s="7">
        <f>IF('cantidad pollos muertos'!Q25="","",BETAINV(0.975,'cantidad pollos muertos'!Q25+1,'cantidad inicial pollos'!Q25-'cantidad pollos muertos'!Q25+1))</f>
        <v>2.8346847450839152E-2</v>
      </c>
      <c r="AG26" s="7">
        <f>IF('cantidad pollos muertos'!R25="","",BETAINV(0.025,'cantidad pollos muertos'!R25+1,'cantidad inicial pollos'!R25-'cantidad pollos muertos'!R25+1))</f>
        <v>2.7398147810226665E-2</v>
      </c>
      <c r="AH26" s="7">
        <f>IF('cantidad pollos muertos'!R25="","",BETAINV(0.975,'cantidad pollos muertos'!R25+1,'cantidad inicial pollos'!R25-'cantidad pollos muertos'!R25+1))</f>
        <v>3.3612651928604298E-2</v>
      </c>
      <c r="AI26" s="7">
        <f>IF('cantidad pollos muertos'!S25="","",BETAINV(0.025,'cantidad pollos muertos'!S25+1,'cantidad inicial pollos'!S25-'cantidad pollos muertos'!S25+1))</f>
        <v>2.4244137594347698E-2</v>
      </c>
      <c r="AJ26" s="7">
        <f>IF('cantidad pollos muertos'!S25="","",BETAINV(0.975,'cantidad pollos muertos'!S25+1,'cantidad inicial pollos'!S25-'cantidad pollos muertos'!S25+1))</f>
        <v>3.0119248890123629E-2</v>
      </c>
      <c r="AK26" s="7">
        <f>IF('cantidad pollos muertos'!T25="","",BETAINV(0.025,'cantidad pollos muertos'!T25+1,'cantidad inicial pollos'!T25-'cantidad pollos muertos'!T25+1))</f>
        <v>2.3759893567211986E-2</v>
      </c>
      <c r="AL26" s="7">
        <f>IF('cantidad pollos muertos'!T25="","",BETAINV(0.975,'cantidad pollos muertos'!T25+1,'cantidad inicial pollos'!T25-'cantidad pollos muertos'!T25+1))</f>
        <v>2.95808138662631E-2</v>
      </c>
      <c r="AM26" s="7">
        <f>IF('cantidad pollos muertos'!U25="","",BETAINV(0.025,'cantidad pollos muertos'!U25+1,'cantidad inicial pollos'!U25-'cantidad pollos muertos'!U25+1))</f>
        <v>2.1262683833531928E-2</v>
      </c>
      <c r="AN26" s="7">
        <f>IF('cantidad pollos muertos'!U25="","",BETAINV(0.975,'cantidad pollos muertos'!U25+1,'cantidad inicial pollos'!U25-'cantidad pollos muertos'!U25+1))</f>
        <v>2.6794181357136515E-2</v>
      </c>
      <c r="AO26" s="7">
        <f>IF('cantidad pollos muertos'!V25="","",BETAINV(0.025,'cantidad pollos muertos'!V25+1,'cantidad inicial pollos'!V25-'cantidad pollos muertos'!V25+1))</f>
        <v>2.8532853125400517E-2</v>
      </c>
      <c r="AP26" s="7">
        <f>IF('cantidad pollos muertos'!V25="","",BETAINV(0.975,'cantidad pollos muertos'!V25+1,'cantidad inicial pollos'!V25-'cantidad pollos muertos'!V25+1))</f>
        <v>3.4864197320093493E-2</v>
      </c>
      <c r="AQ26" s="7">
        <f>IF('cantidad pollos muertos'!W25="","",BETAINV(0.025,'cantidad pollos muertos'!W25+1,'cantidad inicial pollos'!W25-'cantidad pollos muertos'!W25+1))</f>
        <v>1.8629277971585475E-2</v>
      </c>
      <c r="AR26" s="7">
        <f>IF('cantidad pollos muertos'!W25="","",BETAINV(0.975,'cantidad pollos muertos'!W25+1,'cantidad inicial pollos'!W25-'cantidad pollos muertos'!W25+1))</f>
        <v>2.4011249357467235E-2</v>
      </c>
      <c r="AS26" s="7">
        <f>IF('cantidad pollos muertos'!X25="","",BETAINV(0.025,'cantidad pollos muertos'!X25+1,'cantidad inicial pollos'!X25-'cantidad pollos muertos'!X25+1))</f>
        <v>4.157346731231501E-2</v>
      </c>
      <c r="AT26" s="7">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7">
        <v>25</v>
      </c>
      <c r="B27" s="7" t="s">
        <v>24</v>
      </c>
      <c r="C27" s="7">
        <f>IF('cantidad pollos muertos'!C26="","",BETAINV(0.025,'cantidad pollos muertos'!C26+1,'cantidad inicial pollos'!C26-'cantidad pollos muertos'!C26+1))</f>
        <v>2.6696622782993482E-2</v>
      </c>
      <c r="D27" s="7">
        <f>IF('cantidad pollos muertos'!C26="","",BETAINV(0.975,'cantidad pollos muertos'!C26+1,'cantidad inicial pollos'!C26-'cantidad pollos muertos'!C26+1))</f>
        <v>4.0309546535261309E-2</v>
      </c>
      <c r="E27" s="7">
        <f>IF('cantidad pollos muertos'!D26="","",BETAINV(0.025,'cantidad pollos muertos'!D26+1,'cantidad inicial pollos'!D26-'cantidad pollos muertos'!D26+1))</f>
        <v>1.9776400197356221E-2</v>
      </c>
      <c r="F27" s="7">
        <f>IF('cantidad pollos muertos'!D26="","",BETAINV(0.975,'cantidad pollos muertos'!D26+1,'cantidad inicial pollos'!D26-'cantidad pollos muertos'!D26+1))</f>
        <v>3.1255169117102577E-2</v>
      </c>
      <c r="G27" s="7">
        <f>IF('cantidad pollos muertos'!E26="","",BETAINV(0.025,'cantidad pollos muertos'!E26+1,'cantidad inicial pollos'!E26-'cantidad pollos muertos'!E26+1))</f>
        <v>8.2032106651363332E-2</v>
      </c>
      <c r="H27" s="7">
        <f>IF('cantidad pollos muertos'!E26="","",BETAINV(0.975,'cantidad pollos muertos'!E26+1,'cantidad inicial pollos'!E26-'cantidad pollos muertos'!E26+1))</f>
        <v>0.1032527310114566</v>
      </c>
      <c r="I27" s="7">
        <f>IF('cantidad pollos muertos'!F26="","",BETAINV(0.025,'cantidad pollos muertos'!F26+1,'cantidad inicial pollos'!F26-'cantidad pollos muertos'!F26+1))</f>
        <v>3.6239625242236187E-2</v>
      </c>
      <c r="J27" s="7">
        <f>IF('cantidad pollos muertos'!F26="","",BETAINV(0.975,'cantidad pollos muertos'!F26+1,'cantidad inicial pollos'!F26-'cantidad pollos muertos'!F26+1))</f>
        <v>5.1169905599117493E-2</v>
      </c>
      <c r="K27" s="7">
        <f>IF('cantidad pollos muertos'!G26="","",BETAINV(0.025,'cantidad pollos muertos'!G26+1,'cantidad inicial pollos'!G26-'cantidad pollos muertos'!G26+1))</f>
        <v>5.6648430365609452E-2</v>
      </c>
      <c r="L27" s="7">
        <f>IF('cantidad pollos muertos'!G26="","",BETAINV(0.975,'cantidad pollos muertos'!G26+1,'cantidad inicial pollos'!G26-'cantidad pollos muertos'!G26+1))</f>
        <v>7.6321410568283343E-2</v>
      </c>
      <c r="M27" s="7">
        <f>IF('cantidad pollos muertos'!H26="","",BETAINV(0.025,'cantidad pollos muertos'!H26+1,'cantidad inicial pollos'!L26-'cantidad pollos muertos'!H26+1))</f>
        <v>6.2849933142418673E-4</v>
      </c>
      <c r="N27" s="7">
        <f>IF('cantidad pollos muertos'!H26="","",BETAINV(0.975,'cantidad pollos muertos'!H26+1,'cantidad inicial pollos'!H26-'cantidad pollos muertos'!H26+1))</f>
        <v>9.7609709574213444E-3</v>
      </c>
      <c r="O27" s="7">
        <f>IF('cantidad pollos muertos'!I26="","",BETAINV(0.025,'cantidad pollos muertos'!I26+1,'cantidad inicial pollos'!I26-'cantidad pollos muertos'!I26+1))</f>
        <v>9.4290717053272816E-3</v>
      </c>
      <c r="P27" s="7">
        <f>IF('cantidad pollos muertos'!I26="","",BETAINV(0.975,'cantidad pollos muertos'!I26+1,'cantidad inicial pollos'!I26-'cantidad pollos muertos'!I26+1))</f>
        <v>1.7806962345927935E-2</v>
      </c>
      <c r="Q27" s="7">
        <f>IF('cantidad pollos muertos'!J26="","",BETAINV(0.025,'cantidad pollos muertos'!J26+1,'cantidad inicial pollos'!J26-'cantidad pollos muertos'!J26+1))</f>
        <v>5.9530866566289663E-3</v>
      </c>
      <c r="R27" s="7">
        <f>IF('cantidad pollos muertos'!J26="","",BETAINV(0.975,'cantidad pollos muertos'!J26+1,'cantidad inicial pollos'!J26-'cantidad pollos muertos'!J26+1))</f>
        <v>1.2890440712104767E-2</v>
      </c>
      <c r="S27" s="7">
        <f>IF('cantidad pollos muertos'!K26="","",BETAINV(0.025,'cantidad pollos muertos'!K26+1,'cantidad inicial pollos'!K26-'cantidad pollos muertos'!K26+1))</f>
        <v>4.5555831942610181E-3</v>
      </c>
      <c r="T27" s="7">
        <f>IF('cantidad pollos muertos'!K26="","",BETAINV(0.975,'cantidad pollos muertos'!K26+1,'cantidad inicial pollos'!K26-'cantidad pollos muertos'!K26+1))</f>
        <v>1.0790863178209986E-2</v>
      </c>
      <c r="U27" s="7">
        <f>IF('cantidad pollos muertos'!L26="","",BETAINV(0.025,'cantidad pollos muertos'!L26+1,'cantidad inicial pollos'!L26-'cantidad pollos muertos'!L26+1))</f>
        <v>3.7142929246951985E-2</v>
      </c>
      <c r="V27" s="7">
        <f>IF('cantidad pollos muertos'!L26="","",BETAINV(0.975,'cantidad pollos muertos'!L26+1,'cantidad inicial pollos'!L26-'cantidad pollos muertos'!L26+1))</f>
        <v>4.4525371038567685E-2</v>
      </c>
      <c r="W27" s="7">
        <f>IF('cantidad pollos muertos'!M26="","",BETAINV(0.025,'cantidad pollos muertos'!M26+1,'cantidad inicial pollos'!M26-'cantidad pollos muertos'!M26+1))</f>
        <v>1.1511326666165661E-2</v>
      </c>
      <c r="X27" s="7">
        <f>IF('cantidad pollos muertos'!M26="","",BETAINV(0.975,'cantidad pollos muertos'!M26+1,'cantidad inicial pollos'!M26-'cantidad pollos muertos'!M26+1))</f>
        <v>2.0620189217804175E-2</v>
      </c>
      <c r="Y27" s="7">
        <f>IF('cantidad pollos muertos'!N26="","",BETAINV(0.025,'cantidad pollos muertos'!N26+1,'cantidad inicial pollos'!N26-'cantidad pollos muertos'!N26+1))</f>
        <v>9.1343993354656428E-3</v>
      </c>
      <c r="Z27" s="7">
        <f>IF('cantidad pollos muertos'!N26="","",BETAINV(0.975,'cantidad pollos muertos'!N26+1,'cantidad inicial pollos'!N26-'cantidad pollos muertos'!N26+1))</f>
        <v>1.740227397717109E-2</v>
      </c>
      <c r="AA27" s="7">
        <f>IF('cantidad pollos muertos'!O26="","",BETAINV(0.025,'cantidad pollos muertos'!O26+1,'cantidad inicial pollos'!O26-'cantidad pollos muertos'!O26+1))</f>
        <v>1.7910402847742975E-2</v>
      </c>
      <c r="AB27" s="7">
        <f>IF('cantidad pollos muertos'!O26="","",BETAINV(0.975,'cantidad pollos muertos'!O26+1,'cantidad inicial pollos'!O26-'cantidad pollos muertos'!O26+1))</f>
        <v>2.8907304502799769E-2</v>
      </c>
      <c r="AC27" s="7">
        <f>IF('cantidad pollos muertos'!P26="","",BETAINV(0.025,'cantidad pollos muertos'!P26+1,'cantidad inicial pollos'!P26-'cantidad pollos muertos'!P26+1))</f>
        <v>1.0020640545174228E-2</v>
      </c>
      <c r="AD27" s="7">
        <f>IF('cantidad pollos muertos'!P26="","",BETAINV(0.975,'cantidad pollos muertos'!P26+1,'cantidad inicial pollos'!P26-'cantidad pollos muertos'!P26+1))</f>
        <v>1.861410975446065E-2</v>
      </c>
      <c r="AE27" s="7">
        <f>IF('cantidad pollos muertos'!Q26="","",BETAINV(0.025,'cantidad pollos muertos'!Q26+1,'cantidad inicial pollos'!Q26-'cantidad pollos muertos'!Q26+1))</f>
        <v>1.4230066002833384E-2</v>
      </c>
      <c r="AF27" s="7">
        <f>IF('cantidad pollos muertos'!Q26="","",BETAINV(0.975,'cantidad pollos muertos'!Q26+1,'cantidad inicial pollos'!Q26-'cantidad pollos muertos'!Q26+1))</f>
        <v>2.4195564681568138E-2</v>
      </c>
      <c r="AG27" s="7">
        <f>IF('cantidad pollos muertos'!R26="","",BETAINV(0.025,'cantidad pollos muertos'!R26+1,'cantidad inicial pollos'!R26-'cantidad pollos muertos'!R26+1))</f>
        <v>7.3096590804953648E-2</v>
      </c>
      <c r="AH27" s="7">
        <f>IF('cantidad pollos muertos'!R26="","",BETAINV(0.975,'cantidad pollos muertos'!R26+1,'cantidad inicial pollos'!R26-'cantidad pollos muertos'!R26+1))</f>
        <v>9.330641917543625E-2</v>
      </c>
      <c r="AI27" s="7">
        <f>IF('cantidad pollos muertos'!S26="","",BETAINV(0.025,'cantidad pollos muertos'!S26+1,'cantidad inicial pollos'!S26-'cantidad pollos muertos'!S26+1))</f>
        <v>1.8219455975166967E-2</v>
      </c>
      <c r="AJ27" s="7">
        <f>IF('cantidad pollos muertos'!S26="","",BETAINV(0.975,'cantidad pollos muertos'!S26+1,'cantidad inicial pollos'!S26-'cantidad pollos muertos'!S26+1))</f>
        <v>2.9297588457250057E-2</v>
      </c>
      <c r="AK27" s="7">
        <f>IF('cantidad pollos muertos'!T26="","",BETAINV(0.025,'cantidad pollos muertos'!T26+1,'cantidad inicial pollos'!T26-'cantidad pollos muertos'!T26+1))</f>
        <v>1.6370275598091139E-2</v>
      </c>
      <c r="AL27" s="7">
        <f>IF('cantidad pollos muertos'!T26="","",BETAINV(0.975,'cantidad pollos muertos'!T26+1,'cantidad inicial pollos'!T26-'cantidad pollos muertos'!T26+1))</f>
        <v>2.6950740953346375E-2</v>
      </c>
      <c r="AM27" s="7">
        <f>IF('cantidad pollos muertos'!U26="","",BETAINV(0.025,'cantidad pollos muertos'!U26+1,'cantidad inicial pollos'!U26-'cantidad pollos muertos'!U26+1))</f>
        <v>8.2552014188620321E-3</v>
      </c>
      <c r="AN27" s="7">
        <f>IF('cantidad pollos muertos'!U26="","",BETAINV(0.975,'cantidad pollos muertos'!U26+1,'cantidad inicial pollos'!U26-'cantidad pollos muertos'!U26+1))</f>
        <v>1.6183377355551309E-2</v>
      </c>
      <c r="AO27" s="7">
        <f>IF('cantidad pollos muertos'!V26="","",BETAINV(0.025,'cantidad pollos muertos'!V26+1,'cantidad inicial pollos'!V26-'cantidad pollos muertos'!V26+1))</f>
        <v>6.8081971055197104E-3</v>
      </c>
      <c r="AP27" s="7">
        <f>IF('cantidad pollos muertos'!V26="","",BETAINV(0.975,'cantidad pollos muertos'!V26+1,'cantidad inicial pollos'!V26-'cantidad pollos muertos'!V26+1))</f>
        <v>1.4133503461494223E-2</v>
      </c>
      <c r="AQ27" s="7">
        <f>IF('cantidad pollos muertos'!W26="","",BETAINV(0.025,'cantidad pollos muertos'!W26+1,'cantidad inicial pollos'!W26-'cantidad pollos muertos'!W26+1))</f>
        <v>1.2111838182034413E-2</v>
      </c>
      <c r="AR27" s="7">
        <f>IF('cantidad pollos muertos'!W26="","",BETAINV(0.975,'cantidad pollos muertos'!W26+1,'cantidad inicial pollos'!W26-'cantidad pollos muertos'!W26+1))</f>
        <v>2.1418375853140548E-2</v>
      </c>
      <c r="AS27" s="7">
        <f>IF('cantidad pollos muertos'!X26="","",BETAINV(0.025,'cantidad pollos muertos'!X26+1,'cantidad inicial pollos'!X26-'cantidad pollos muertos'!X26+1))</f>
        <v>4.8598023943354385E-2</v>
      </c>
      <c r="AT27" s="7">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7">
        <v>26</v>
      </c>
      <c r="B28" s="7" t="s">
        <v>39</v>
      </c>
      <c r="C28" s="7">
        <f>IF('cantidad pollos muertos'!C27="","",BETAINV(0.025,'cantidad pollos muertos'!C27+1,'cantidad inicial pollos'!C27-'cantidad pollos muertos'!C27+1))</f>
        <v>4.177659269058729E-2</v>
      </c>
      <c r="D28" s="7">
        <f>IF('cantidad pollos muertos'!C27="","",BETAINV(0.975,'cantidad pollos muertos'!C27+1,'cantidad inicial pollos'!C27-'cantidad pollos muertos'!C27+1))</f>
        <v>6.9678866213630619E-2</v>
      </c>
      <c r="E28" s="7">
        <f>IF('cantidad pollos muertos'!D27="","",BETAINV(0.025,'cantidad pollos muertos'!D27+1,'cantidad inicial pollos'!D27-'cantidad pollos muertos'!D27+1))</f>
        <v>5.2046802533273769E-2</v>
      </c>
      <c r="F28" s="7">
        <f>IF('cantidad pollos muertos'!D27="","",BETAINV(0.975,'cantidad pollos muertos'!D27+1,'cantidad inicial pollos'!D27-'cantidad pollos muertos'!D27+1))</f>
        <v>7.492126840322122E-2</v>
      </c>
      <c r="G28" s="7">
        <f>IF('cantidad pollos muertos'!E27="","",BETAINV(0.025,'cantidad pollos muertos'!E27+1,'cantidad inicial pollos'!E27-'cantidad pollos muertos'!E27+1))</f>
        <v>4.3504047812491176E-2</v>
      </c>
      <c r="H28" s="7">
        <f>IF('cantidad pollos muertos'!E27="","",BETAINV(0.975,'cantidad pollos muertos'!E27+1,'cantidad inicial pollos'!E27-'cantidad pollos muertos'!E27+1))</f>
        <v>6.4674728747456722E-2</v>
      </c>
      <c r="I28" s="7">
        <f>IF('cantidad pollos muertos'!F27="","",BETAINV(0.025,'cantidad pollos muertos'!F27+1,'cantidad inicial pollos'!F27-'cantidad pollos muertos'!F27+1))</f>
        <v>0.18371787640876647</v>
      </c>
      <c r="J28" s="7">
        <f>IF('cantidad pollos muertos'!F27="","",BETAINV(0.975,'cantidad pollos muertos'!F27+1,'cantidad inicial pollos'!F27-'cantidad pollos muertos'!F27+1))</f>
        <v>0.22155828456721227</v>
      </c>
      <c r="K28" s="7">
        <f>IF('cantidad pollos muertos'!G27="","",BETAINV(0.025,'cantidad pollos muertos'!G27+1,'cantidad inicial pollos'!G27-'cantidad pollos muertos'!G27+1))</f>
        <v>3.9230333010674738E-2</v>
      </c>
      <c r="L28" s="7">
        <f>IF('cantidad pollos muertos'!G27="","",BETAINV(0.975,'cantidad pollos muertos'!G27+1,'cantidad inicial pollos'!G27-'cantidad pollos muertos'!G27+1))</f>
        <v>6.0903480309773328E-2</v>
      </c>
      <c r="M28" s="7">
        <f>IF('cantidad pollos muertos'!H27="","",BETAINV(0.025,'cantidad pollos muertos'!H27+1,'cantidad inicial pollos'!L27-'cantidad pollos muertos'!H27+1))</f>
        <v>3.0757762445866987E-2</v>
      </c>
      <c r="N28" s="7">
        <f>IF('cantidad pollos muertos'!H27="","",BETAINV(0.975,'cantidad pollos muertos'!H27+1,'cantidad inicial pollos'!H27-'cantidad pollos muertos'!H27+1))</f>
        <v>6.463768153063898E-2</v>
      </c>
      <c r="O28" s="7">
        <f>IF('cantidad pollos muertos'!I27="","",BETAINV(0.025,'cantidad pollos muertos'!I27+1,'cantidad inicial pollos'!I27-'cantidad pollos muertos'!I27+1))</f>
        <v>4.3529277532816359E-2</v>
      </c>
      <c r="P28" s="7">
        <f>IF('cantidad pollos muertos'!I27="","",BETAINV(0.975,'cantidad pollos muertos'!I27+1,'cantidad inicial pollos'!I27-'cantidad pollos muertos'!I27+1))</f>
        <v>6.4711818451860803E-2</v>
      </c>
      <c r="Q28" s="7">
        <f>IF('cantidad pollos muertos'!J27="","",BETAINV(0.025,'cantidad pollos muertos'!J27+1,'cantidad inicial pollos'!J27-'cantidad pollos muertos'!J27+1))</f>
        <v>0.12898879591817566</v>
      </c>
      <c r="R28" s="7">
        <f>IF('cantidad pollos muertos'!J27="","",BETAINV(0.975,'cantidad pollos muertos'!J27+1,'cantidad inicial pollos'!J27-'cantidad pollos muertos'!J27+1))</f>
        <v>0.16565296768162774</v>
      </c>
      <c r="S28" s="7">
        <f>IF('cantidad pollos muertos'!K27="","",BETAINV(0.025,'cantidad pollos muertos'!K27+1,'cantidad inicial pollos'!K27-'cantidad pollos muertos'!K27+1))</f>
        <v>2.6000556133089776E-2</v>
      </c>
      <c r="T28" s="7">
        <f>IF('cantidad pollos muertos'!K27="","",BETAINV(0.975,'cantidad pollos muertos'!K27+1,'cantidad inicial pollos'!K27-'cantidad pollos muertos'!K27+1))</f>
        <v>4.3027444738342635E-2</v>
      </c>
      <c r="U28" s="7">
        <f>IF('cantidad pollos muertos'!L27="","",BETAINV(0.025,'cantidad pollos muertos'!L27+1,'cantidad inicial pollos'!L27-'cantidad pollos muertos'!L27+1))</f>
        <v>1.5543795456868481E-2</v>
      </c>
      <c r="V28" s="7">
        <f>IF('cantidad pollos muertos'!L27="","",BETAINV(0.975,'cantidad pollos muertos'!L27+1,'cantidad inicial pollos'!L27-'cantidad pollos muertos'!L27+1))</f>
        <v>2.6828883816560012E-2</v>
      </c>
      <c r="W28" s="7">
        <f>IF('cantidad pollos muertos'!M27="","",BETAINV(0.025,'cantidad pollos muertos'!M27+1,'cantidad inicial pollos'!M27-'cantidad pollos muertos'!M27+1))</f>
        <v>2.1684730194554667E-2</v>
      </c>
      <c r="X28" s="7">
        <f>IF('cantidad pollos muertos'!M27="","",BETAINV(0.975,'cantidad pollos muertos'!M27+1,'cantidad inicial pollos'!M27-'cantidad pollos muertos'!M27+1))</f>
        <v>3.6956664343186452E-2</v>
      </c>
      <c r="Y28" s="7">
        <f>IF('cantidad pollos muertos'!N27="","",BETAINV(0.025,'cantidad pollos muertos'!N27+1,'cantidad inicial pollos'!N27-'cantidad pollos muertos'!N27+1))</f>
        <v>4.1545847355463301E-2</v>
      </c>
      <c r="Z28" s="7">
        <f>IF('cantidad pollos muertos'!N27="","",BETAINV(0.975,'cantidad pollos muertos'!N27+1,'cantidad inicial pollos'!N27-'cantidad pollos muertos'!N27+1))</f>
        <v>6.1663886123121348E-2</v>
      </c>
      <c r="AA28" s="7">
        <f>IF('cantidad pollos muertos'!O27="","",BETAINV(0.025,'cantidad pollos muertos'!O27+1,'cantidad inicial pollos'!O27-'cantidad pollos muertos'!O27+1))</f>
        <v>2.2463181628933133E-2</v>
      </c>
      <c r="AB28" s="7">
        <f>IF('cantidad pollos muertos'!O27="","",BETAINV(0.975,'cantidad pollos muertos'!O27+1,'cantidad inicial pollos'!O27-'cantidad pollos muertos'!O27+1))</f>
        <v>3.8469203138512209E-2</v>
      </c>
      <c r="AC28" s="7">
        <f>IF('cantidad pollos muertos'!P27="","",BETAINV(0.025,'cantidad pollos muertos'!P27+1,'cantidad inicial pollos'!P27-'cantidad pollos muertos'!P27+1))</f>
        <v>3.2096395166382262E-2</v>
      </c>
      <c r="AD28" s="7">
        <f>IF('cantidad pollos muertos'!P27="","",BETAINV(0.975,'cantidad pollos muertos'!P27+1,'cantidad inicial pollos'!P27-'cantidad pollos muertos'!P27+1))</f>
        <v>5.0701909521290944E-2</v>
      </c>
      <c r="AE28" s="7">
        <f>IF('cantidad pollos muertos'!Q27="","",BETAINV(0.025,'cantidad pollos muertos'!Q27+1,'cantidad inicial pollos'!Q27-'cantidad pollos muertos'!Q27+1))</f>
        <v>5.8732802381180303E-2</v>
      </c>
      <c r="AF28" s="7">
        <f>IF('cantidad pollos muertos'!Q27="","",BETAINV(0.975,'cantidad pollos muertos'!Q27+1,'cantidad inicial pollos'!Q27-'cantidad pollos muertos'!Q27+1))</f>
        <v>8.2757603463026741E-2</v>
      </c>
      <c r="AG28" s="7">
        <f>IF('cantidad pollos muertos'!R27="","",BETAINV(0.025,'cantidad pollos muertos'!R27+1,'cantidad inicial pollos'!R27-'cantidad pollos muertos'!R27+1))</f>
        <v>1.4220173564151612E-2</v>
      </c>
      <c r="AH28" s="7">
        <f>IF('cantidad pollos muertos'!R27="","",BETAINV(0.975,'cantidad pollos muertos'!R27+1,'cantidad inicial pollos'!R27-'cantidad pollos muertos'!R27+1))</f>
        <v>2.7028324269193993E-2</v>
      </c>
      <c r="AI28" s="7">
        <f>IF('cantidad pollos muertos'!S27="","",BETAINV(0.025,'cantidad pollos muertos'!S27+1,'cantidad inicial pollos'!S27-'cantidad pollos muertos'!S27+1))</f>
        <v>2.9340173582756642E-2</v>
      </c>
      <c r="AJ28" s="7">
        <f>IF('cantidad pollos muertos'!S27="","",BETAINV(0.975,'cantidad pollos muertos'!S27+1,'cantidad inicial pollos'!S27-'cantidad pollos muertos'!S27+1))</f>
        <v>4.6693831080790393E-2</v>
      </c>
      <c r="AK28" s="7">
        <f>IF('cantidad pollos muertos'!T27="","",BETAINV(0.025,'cantidad pollos muertos'!T27+1,'cantidad inicial pollos'!T27-'cantidad pollos muertos'!T27+1))</f>
        <v>2.5493456020712027E-2</v>
      </c>
      <c r="AL28" s="7">
        <f>IF('cantidad pollos muertos'!T27="","",BETAINV(0.975,'cantidad pollos muertos'!T27+1,'cantidad inicial pollos'!T27-'cantidad pollos muertos'!T27+1))</f>
        <v>4.1844265226067767E-2</v>
      </c>
      <c r="AM28" s="7">
        <f>IF('cantidad pollos muertos'!U27="","",BETAINV(0.025,'cantidad pollos muertos'!U27+1,'cantidad inicial pollos'!U27-'cantidad pollos muertos'!U27+1))</f>
        <v>2.6451851241709363E-2</v>
      </c>
      <c r="AN28" s="7">
        <f>IF('cantidad pollos muertos'!U27="","",BETAINV(0.975,'cantidad pollos muertos'!U27+1,'cantidad inicial pollos'!U27-'cantidad pollos muertos'!U27+1))</f>
        <v>4.3059944270026462E-2</v>
      </c>
      <c r="AO28" s="7">
        <f>IF('cantidad pollos muertos'!V27="","",BETAINV(0.025,'cantidad pollos muertos'!V27+1,'cantidad inicial pollos'!V27-'cantidad pollos muertos'!V27+1))</f>
        <v>2.6451851241709363E-2</v>
      </c>
      <c r="AP28" s="7">
        <f>IF('cantidad pollos muertos'!V27="","",BETAINV(0.975,'cantidad pollos muertos'!V27+1,'cantidad inicial pollos'!V27-'cantidad pollos muertos'!V27+1))</f>
        <v>4.3059944270026462E-2</v>
      </c>
      <c r="AQ28" s="7">
        <f>IF('cantidad pollos muertos'!W27="","",BETAINV(0.025,'cantidad pollos muertos'!W27+1,'cantidad inicial pollos'!W27-'cantidad pollos muertos'!W27+1))</f>
        <v>7.4186838650892623E-2</v>
      </c>
      <c r="AR28" s="7">
        <f>IF('cantidad pollos muertos'!W27="","",BETAINV(0.975,'cantidad pollos muertos'!W27+1,'cantidad inicial pollos'!W27-'cantidad pollos muertos'!W27+1))</f>
        <v>0.10067736645664904</v>
      </c>
      <c r="AS28" s="7">
        <f>IF('cantidad pollos muertos'!X27="","",BETAINV(0.025,'cantidad pollos muertos'!X27+1,'cantidad inicial pollos'!X27-'cantidad pollos muertos'!X27+1))</f>
        <v>0.11969586925310205</v>
      </c>
      <c r="AT28" s="7">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7">
        <v>27</v>
      </c>
      <c r="B29" s="7" t="s">
        <v>28</v>
      </c>
      <c r="C29" s="7">
        <f>IF('cantidad pollos muertos'!C28="","",BETAINV(0.025,'cantidad pollos muertos'!C28+1,'cantidad inicial pollos'!C28-'cantidad pollos muertos'!C28+1))</f>
        <v>4.0589775502720811E-2</v>
      </c>
      <c r="D29" s="7">
        <f>IF('cantidad pollos muertos'!C28="","",BETAINV(0.975,'cantidad pollos muertos'!C28+1,'cantidad inicial pollos'!C28-'cantidad pollos muertos'!C28+1))</f>
        <v>5.7258737840868879E-2</v>
      </c>
      <c r="E29" s="7">
        <f>IF('cantidad pollos muertos'!D28="","",BETAINV(0.025,'cantidad pollos muertos'!D28+1,'cantidad inicial pollos'!D28-'cantidad pollos muertos'!D28+1))</f>
        <v>0.14872194889979801</v>
      </c>
      <c r="F29" s="7">
        <f>IF('cantidad pollos muertos'!D28="","",BETAINV(0.975,'cantidad pollos muertos'!D28+1,'cantidad inicial pollos'!D28-'cantidad pollos muertos'!D28+1))</f>
        <v>0.17572887791451197</v>
      </c>
      <c r="G29" s="7">
        <f>IF('cantidad pollos muertos'!E28="","",BETAINV(0.025,'cantidad pollos muertos'!E28+1,'cantidad inicial pollos'!E28-'cantidad pollos muertos'!E28+1))</f>
        <v>0.1738126800615275</v>
      </c>
      <c r="H29" s="7">
        <f>IF('cantidad pollos muertos'!E28="","",BETAINV(0.975,'cantidad pollos muertos'!E28+1,'cantidad inicial pollos'!E28-'cantidad pollos muertos'!E28+1))</f>
        <v>0.20247842397033755</v>
      </c>
      <c r="I29" s="7">
        <f>IF('cantidad pollos muertos'!F28="","",BETAINV(0.025,'cantidad pollos muertos'!F28+1,'cantidad inicial pollos'!F28-'cantidad pollos muertos'!F28+1))</f>
        <v>0.12723516690719502</v>
      </c>
      <c r="J29" s="7">
        <f>IF('cantidad pollos muertos'!F28="","",BETAINV(0.975,'cantidad pollos muertos'!F28+1,'cantidad inicial pollos'!F28-'cantidad pollos muertos'!F28+1))</f>
        <v>0.15265450176708528</v>
      </c>
      <c r="K29" s="7">
        <f>IF('cantidad pollos muertos'!G28="","",BETAINV(0.025,'cantidad pollos muertos'!G28+1,'cantidad inicial pollos'!G28-'cantidad pollos muertos'!G28+1))</f>
        <v>4.2062560237464124E-2</v>
      </c>
      <c r="L29" s="7">
        <f>IF('cantidad pollos muertos'!G28="","",BETAINV(0.975,'cantidad pollos muertos'!G28+1,'cantidad inicial pollos'!G28-'cantidad pollos muertos'!G28+1))</f>
        <v>5.8997578104969861E-2</v>
      </c>
      <c r="M29" s="7">
        <f>IF('cantidad pollos muertos'!H28="","",BETAINV(0.025,'cantidad pollos muertos'!H28+1,'cantidad inicial pollos'!L28-'cantidad pollos muertos'!H28+1))</f>
        <v>2.3968412134447233E-2</v>
      </c>
      <c r="N29" s="7">
        <f>IF('cantidad pollos muertos'!H28="","",BETAINV(0.975,'cantidad pollos muertos'!H28+1,'cantidad inicial pollos'!H28-'cantidad pollos muertos'!H28+1))</f>
        <v>2.4607587767043637E-2</v>
      </c>
      <c r="O29" s="7">
        <f>IF('cantidad pollos muertos'!I28="","",BETAINV(0.025,'cantidad pollos muertos'!I28+1,'cantidad inicial pollos'!I28-'cantidad pollos muertos'!I28+1))</f>
        <v>2.0703023169750721E-2</v>
      </c>
      <c r="P29" s="7">
        <f>IF('cantidad pollos muertos'!I28="","",BETAINV(0.975,'cantidad pollos muertos'!I28+1,'cantidad inicial pollos'!I28-'cantidad pollos muertos'!I28+1))</f>
        <v>3.2408707408363435E-2</v>
      </c>
      <c r="Q29" s="7">
        <f>IF('cantidad pollos muertos'!J28="","",BETAINV(0.025,'cantidad pollos muertos'!J28+1,'cantidad inicial pollos'!J28-'cantidad pollos muertos'!J28+1))</f>
        <v>1.3338021861304878E-2</v>
      </c>
      <c r="R29" s="7">
        <f>IF('cantidad pollos muertos'!J28="","",BETAINV(0.975,'cantidad pollos muertos'!J28+1,'cantidad inicial pollos'!J28-'cantidad pollos muertos'!J28+1))</f>
        <v>2.3040459203611086E-2</v>
      </c>
      <c r="S29" s="7">
        <f>IF('cantidad pollos muertos'!K28="","",BETAINV(0.025,'cantidad pollos muertos'!K28+1,'cantidad inicial pollos'!K28-'cantidad pollos muertos'!K28+1))</f>
        <v>1.5762306184209637E-2</v>
      </c>
      <c r="T29" s="7">
        <f>IF('cantidad pollos muertos'!K28="","",BETAINV(0.975,'cantidad pollos muertos'!K28+1,'cantidad inicial pollos'!K28-'cantidad pollos muertos'!K28+1))</f>
        <v>2.6174695190998909E-2</v>
      </c>
      <c r="U29" s="7">
        <f>IF('cantidad pollos muertos'!L28="","",BETAINV(0.025,'cantidad pollos muertos'!L28+1,'cantidad inicial pollos'!L28-'cantidad pollos muertos'!L28+1))</f>
        <v>4.4522819789278682E-2</v>
      </c>
      <c r="V29" s="7">
        <f>IF('cantidad pollos muertos'!L28="","",BETAINV(0.975,'cantidad pollos muertos'!L28+1,'cantidad inicial pollos'!L28-'cantidad pollos muertos'!L28+1))</f>
        <v>6.589535972639482E-2</v>
      </c>
      <c r="W29" s="7">
        <f>IF('cantidad pollos muertos'!M28="","",BETAINV(0.025,'cantidad pollos muertos'!M28+1,'cantidad inicial pollos'!M28-'cantidad pollos muertos'!M28+1))</f>
        <v>1.2714542322988864E-2</v>
      </c>
      <c r="X29" s="7">
        <f>IF('cantidad pollos muertos'!M28="","",BETAINV(0.975,'cantidad pollos muertos'!M28+1,'cantidad inicial pollos'!M28-'cantidad pollos muertos'!M28+1))</f>
        <v>2.2214366099240546E-2</v>
      </c>
      <c r="Y29" s="7">
        <f>IF('cantidad pollos muertos'!N28="","",BETAINV(0.025,'cantidad pollos muertos'!N28+1,'cantidad inicial pollos'!N28-'cantidad pollos muertos'!N28+1))</f>
        <v>7.0955613625522732E-3</v>
      </c>
      <c r="Z29" s="7">
        <f>IF('cantidad pollos muertos'!N28="","",BETAINV(0.975,'cantidad pollos muertos'!N28+1,'cantidad inicial pollos'!N28-'cantidad pollos muertos'!N28+1))</f>
        <v>1.4545521517898785E-2</v>
      </c>
      <c r="AA29" s="7">
        <f>IF('cantidad pollos muertos'!O28="","",BETAINV(0.025,'cantidad pollos muertos'!O28+1,'cantidad inicial pollos'!O28-'cantidad pollos muertos'!O28+1))</f>
        <v>4.2023185118883921E-2</v>
      </c>
      <c r="AB29" s="7">
        <f>IF('cantidad pollos muertos'!O28="","",BETAINV(0.975,'cantidad pollos muertos'!O28+1,'cantidad inicial pollos'!O28-'cantidad pollos muertos'!O28+1))</f>
        <v>5.7943702012731024E-2</v>
      </c>
      <c r="AC29" s="7">
        <f>IF('cantidad pollos muertos'!P28="","",BETAINV(0.025,'cantidad pollos muertos'!P28+1,'cantidad inicial pollos'!P28-'cantidad pollos muertos'!P28+1))</f>
        <v>3.2386185563025083E-2</v>
      </c>
      <c r="AD29" s="7">
        <f>IF('cantidad pollos muertos'!P28="","",BETAINV(0.975,'cantidad pollos muertos'!P28+1,'cantidad inicial pollos'!P28-'cantidad pollos muertos'!P28+1))</f>
        <v>4.66008255444057E-2</v>
      </c>
      <c r="AE29" s="7">
        <f>IF('cantidad pollos muertos'!Q28="","",BETAINV(0.025,'cantidad pollos muertos'!Q28+1,'cantidad inicial pollos'!Q28-'cantidad pollos muertos'!Q28+1))</f>
        <v>6.8478384166529613E-2</v>
      </c>
      <c r="AF29" s="7">
        <f>IF('cantidad pollos muertos'!Q28="","",BETAINV(0.975,'cantidad pollos muertos'!Q28+1,'cantidad inicial pollos'!Q28-'cantidad pollos muertos'!Q28+1))</f>
        <v>8.8134046528889565E-2</v>
      </c>
      <c r="AG29" s="7">
        <f>IF('cantidad pollos muertos'!R28="","",BETAINV(0.025,'cantidad pollos muertos'!R28+1,'cantidad inicial pollos'!R28-'cantidad pollos muertos'!R28+1))</f>
        <v>2.6668002244314946E-2</v>
      </c>
      <c r="AH29" s="7">
        <f>IF('cantidad pollos muertos'!R28="","",BETAINV(0.975,'cantidad pollos muertos'!R28+1,'cantidad inicial pollos'!R28-'cantidad pollos muertos'!R28+1))</f>
        <v>3.9731055440035745E-2</v>
      </c>
      <c r="AI29" s="7">
        <f>IF('cantidad pollos muertos'!S28="","",BETAINV(0.025,'cantidad pollos muertos'!S28+1,'cantidad inicial pollos'!S28-'cantidad pollos muertos'!S28+1))</f>
        <v>1.4839491438012621E-2</v>
      </c>
      <c r="AJ29" s="7">
        <f>IF('cantidad pollos muertos'!S28="","",BETAINV(0.975,'cantidad pollos muertos'!S28+1,'cantidad inicial pollos'!S28-'cantidad pollos muertos'!S28+1))</f>
        <v>2.4984823555715407E-2</v>
      </c>
      <c r="AK29" s="7">
        <f>IF('cantidad pollos muertos'!T28="","",BETAINV(0.025,'cantidad pollos muertos'!T28+1,'cantidad inicial pollos'!T28-'cantidad pollos muertos'!T28+1))</f>
        <v>9.7244949094993094E-3</v>
      </c>
      <c r="AL29" s="7">
        <f>IF('cantidad pollos muertos'!T28="","",BETAINV(0.975,'cantidad pollos muertos'!T28+1,'cantidad inicial pollos'!T28-'cantidad pollos muertos'!T28+1))</f>
        <v>1.8210898092326233E-2</v>
      </c>
      <c r="AM29" s="7">
        <f>IF('cantidad pollos muertos'!U28="","",BETAINV(0.025,'cantidad pollos muertos'!U28+1,'cantidad inicial pollos'!U28-'cantidad pollos muertos'!U28+1))</f>
        <v>2.2890745673332429E-2</v>
      </c>
      <c r="AN29" s="7">
        <f>IF('cantidad pollos muertos'!U28="","",BETAINV(0.975,'cantidad pollos muertos'!U28+1,'cantidad inicial pollos'!U28-'cantidad pollos muertos'!U28+1))</f>
        <v>3.5116322959663271E-2</v>
      </c>
      <c r="AO29" s="7">
        <f>IF('cantidad pollos muertos'!V28="","",BETAINV(0.025,'cantidad pollos muertos'!V28+1,'cantidad inicial pollos'!V28-'cantidad pollos muertos'!V28+1))</f>
        <v>3.270544271250217E-2</v>
      </c>
      <c r="AP29" s="7">
        <f>IF('cantidad pollos muertos'!V28="","",BETAINV(0.975,'cantidad pollos muertos'!V28+1,'cantidad inicial pollos'!V28-'cantidad pollos muertos'!V28+1))</f>
        <v>4.6980898371675739E-2</v>
      </c>
      <c r="AQ29" s="7">
        <f>IF('cantidad pollos muertos'!W28="","",BETAINV(0.025,'cantidad pollos muertos'!W28+1,'cantidad inicial pollos'!W28-'cantidad pollos muertos'!W28+1))</f>
        <v>3.8798190776018426E-2</v>
      </c>
      <c r="AR29" s="7">
        <f>IF('cantidad pollos muertos'!W28="","",BETAINV(0.975,'cantidad pollos muertos'!W28+1,'cantidad inicial pollos'!W28-'cantidad pollos muertos'!W28+1))</f>
        <v>5.4175408926435353E-2</v>
      </c>
      <c r="AS29" s="7">
        <f>IF('cantidad pollos muertos'!X28="","",BETAINV(0.025,'cantidad pollos muertos'!X28+1,'cantidad inicial pollos'!X28-'cantidad pollos muertos'!X28+1))</f>
        <v>7.1445980706064643E-2</v>
      </c>
      <c r="AT29" s="7">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7">
        <v>28</v>
      </c>
      <c r="B30" s="7" t="s">
        <v>21</v>
      </c>
      <c r="C30" s="7">
        <f>IF('cantidad pollos muertos'!C29="","",BETAINV(0.025,'cantidad pollos muertos'!C29+1,'cantidad inicial pollos'!C29-'cantidad pollos muertos'!C29+1))</f>
        <v>3.168679215247009E-2</v>
      </c>
      <c r="D30" s="7">
        <f>IF('cantidad pollos muertos'!C29="","",BETAINV(0.975,'cantidad pollos muertos'!C29+1,'cantidad inicial pollos'!C29-'cantidad pollos muertos'!C29+1))</f>
        <v>4.6067737205982451E-2</v>
      </c>
      <c r="E30" s="7">
        <f>IF('cantidad pollos muertos'!D29="","",BETAINV(0.025,'cantidad pollos muertos'!D29+1,'cantidad inicial pollos'!D29-'cantidad pollos muertos'!D29+1))</f>
        <v>0.12770232499056333</v>
      </c>
      <c r="F30" s="7">
        <f>IF('cantidad pollos muertos'!D29="","",BETAINV(0.975,'cantidad pollos muertos'!D29+1,'cantidad inicial pollos'!D29-'cantidad pollos muertos'!D29+1))</f>
        <v>0.15363373521418544</v>
      </c>
      <c r="G30" s="7">
        <f>IF('cantidad pollos muertos'!E29="","",BETAINV(0.025,'cantidad pollos muertos'!E29+1,'cantidad inicial pollos'!E29-'cantidad pollos muertos'!E29+1))</f>
        <v>5.0439304061851729E-2</v>
      </c>
      <c r="H30" s="7">
        <f>IF('cantidad pollos muertos'!E29="","",BETAINV(0.975,'cantidad pollos muertos'!E29+1,'cantidad inicial pollos'!E29-'cantidad pollos muertos'!E29+1))</f>
        <v>6.7668817897549083E-2</v>
      </c>
      <c r="I30" s="7">
        <f>IF('cantidad pollos muertos'!F29="","",BETAINV(0.025,'cantidad pollos muertos'!F29+1,'cantidad inicial pollos'!F29-'cantidad pollos muertos'!F29+1))</f>
        <v>3.3675945560940695E-2</v>
      </c>
      <c r="J30" s="7">
        <f>IF('cantidad pollos muertos'!F29="","",BETAINV(0.975,'cantidad pollos muertos'!F29+1,'cantidad inicial pollos'!F29-'cantidad pollos muertos'!F29+1))</f>
        <v>4.813699219818679E-2</v>
      </c>
      <c r="K30" s="7">
        <f>IF('cantidad pollos muertos'!G29="","",BETAINV(0.025,'cantidad pollos muertos'!G29+1,'cantidad inicial pollos'!G29-'cantidad pollos muertos'!G29+1))</f>
        <v>1.9674852666778753E-2</v>
      </c>
      <c r="L30" s="7">
        <f>IF('cantidad pollos muertos'!G29="","",BETAINV(0.975,'cantidad pollos muertos'!G29+1,'cantidad inicial pollos'!G29-'cantidad pollos muertos'!G29+1))</f>
        <v>3.2771472236229116E-2</v>
      </c>
      <c r="M30" s="7">
        <f>IF('cantidad pollos muertos'!H29="","",BETAINV(0.025,'cantidad pollos muertos'!H29+1,'cantidad inicial pollos'!L29-'cantidad pollos muertos'!H29+1))</f>
        <v>1.7293300775982817E-2</v>
      </c>
      <c r="N30" s="7">
        <f>IF('cantidad pollos muertos'!H29="","",BETAINV(0.975,'cantidad pollos muertos'!H29+1,'cantidad inicial pollos'!H29-'cantidad pollos muertos'!H29+1))</f>
        <v>5.2343612642589021E-2</v>
      </c>
      <c r="O30" s="7">
        <f>IF('cantidad pollos muertos'!I29="","",BETAINV(0.025,'cantidad pollos muertos'!I29+1,'cantidad inicial pollos'!I29-'cantidad pollos muertos'!I29+1))</f>
        <v>1.4035753845365116E-2</v>
      </c>
      <c r="P30" s="7">
        <f>IF('cantidad pollos muertos'!I29="","",BETAINV(0.975,'cantidad pollos muertos'!I29+1,'cantidad inicial pollos'!I29-'cantidad pollos muertos'!I29+1))</f>
        <v>2.4372543362244148E-2</v>
      </c>
      <c r="Q30" s="7">
        <f>IF('cantidad pollos muertos'!J29="","",BETAINV(0.025,'cantidad pollos muertos'!J29+1,'cantidad inicial pollos'!J29-'cantidad pollos muertos'!J29+1))</f>
        <v>2.4083440452300712E-2</v>
      </c>
      <c r="R30" s="7">
        <f>IF('cantidad pollos muertos'!J29="","",BETAINV(0.975,'cantidad pollos muertos'!J29+1,'cantidad inicial pollos'!J29-'cantidad pollos muertos'!J29+1))</f>
        <v>3.6838400933121074E-2</v>
      </c>
      <c r="S30" s="7">
        <f>IF('cantidad pollos muertos'!K29="","",BETAINV(0.025,'cantidad pollos muertos'!K29+1,'cantidad inicial pollos'!K29-'cantidad pollos muertos'!K29+1))</f>
        <v>1.9706129322220489E-2</v>
      </c>
      <c r="T30" s="7">
        <f>IF('cantidad pollos muertos'!K29="","",BETAINV(0.975,'cantidad pollos muertos'!K29+1,'cantidad inicial pollos'!K29-'cantidad pollos muertos'!K29+1))</f>
        <v>3.7361342820394494E-2</v>
      </c>
      <c r="U30" s="7">
        <f>IF('cantidad pollos muertos'!L29="","",BETAINV(0.025,'cantidad pollos muertos'!L29+1,'cantidad inicial pollos'!L29-'cantidad pollos muertos'!L29+1))</f>
        <v>3.3983971460256196E-2</v>
      </c>
      <c r="V30" s="7">
        <f>IF('cantidad pollos muertos'!L29="","",BETAINV(0.975,'cantidad pollos muertos'!L29+1,'cantidad inicial pollos'!L29-'cantidad pollos muertos'!L29+1))</f>
        <v>4.8499688881075032E-2</v>
      </c>
      <c r="W30" s="7">
        <f>IF('cantidad pollos muertos'!M29="","",BETAINV(0.025,'cantidad pollos muertos'!M29+1,'cantidad inicial pollos'!M29-'cantidad pollos muertos'!M29+1))</f>
        <v>6.8977307187676487E-2</v>
      </c>
      <c r="X30" s="7">
        <f>IF('cantidad pollos muertos'!M29="","",BETAINV(0.975,'cantidad pollos muertos'!M29+1,'cantidad inicial pollos'!M29-'cantidad pollos muertos'!M29+1))</f>
        <v>8.9076258183104939E-2</v>
      </c>
      <c r="Y30" s="7">
        <f>IF('cantidad pollos muertos'!N29="","",BETAINV(0.025,'cantidad pollos muertos'!N29+1,'cantidad inicial pollos'!N29-'cantidad pollos muertos'!N29+1))</f>
        <v>2.1156292520238745E-2</v>
      </c>
      <c r="Z30" s="7">
        <f>IF('cantidad pollos muertos'!N29="","",BETAINV(0.975,'cantidad pollos muertos'!N29+1,'cantidad inicial pollos'!N29-'cantidad pollos muertos'!N29+1))</f>
        <v>3.3214295156630991E-2</v>
      </c>
      <c r="AA30" s="7">
        <f>IF('cantidad pollos muertos'!O29="","",BETAINV(0.025,'cantidad pollos muertos'!O29+1,'cantidad inicial pollos'!O29-'cantidad pollos muertos'!O29+1))</f>
        <v>3.7906012455782068E-2</v>
      </c>
      <c r="AB30" s="7">
        <f>IF('cantidad pollos muertos'!O29="","",BETAINV(0.975,'cantidad pollos muertos'!O29+1,'cantidad inicial pollos'!O29-'cantidad pollos muertos'!O29+1))</f>
        <v>5.3429853432392815E-2</v>
      </c>
      <c r="AC30" s="7">
        <f>IF('cantidad pollos muertos'!P29="","",BETAINV(0.025,'cantidad pollos muertos'!P29+1,'cantidad inicial pollos'!P29-'cantidad pollos muertos'!P29+1))</f>
        <v>2.446075798050024E-2</v>
      </c>
      <c r="AD30" s="7">
        <f>IF('cantidad pollos muertos'!P29="","",BETAINV(0.975,'cantidad pollos muertos'!P29+1,'cantidad inicial pollos'!P29-'cantidad pollos muertos'!P29+1))</f>
        <v>3.7042975275588641E-2</v>
      </c>
      <c r="AE30" s="7">
        <f>IF('cantidad pollos muertos'!Q29="","",BETAINV(0.025,'cantidad pollos muertos'!Q29+1,'cantidad inicial pollos'!Q29-'cantidad pollos muertos'!Q29+1))</f>
        <v>4.3639862698024029E-2</v>
      </c>
      <c r="AF30" s="7">
        <f>IF('cantidad pollos muertos'!Q29="","",BETAINV(0.975,'cantidad pollos muertos'!Q29+1,'cantidad inicial pollos'!Q29-'cantidad pollos muertos'!Q29+1))</f>
        <v>5.9823666840950529E-2</v>
      </c>
      <c r="AG30" s="7">
        <f>IF('cantidad pollos muertos'!R29="","",BETAINV(0.025,'cantidad pollos muertos'!R29+1,'cantidad inicial pollos'!R29-'cantidad pollos muertos'!R29+1))</f>
        <v>2.8884976167564056E-2</v>
      </c>
      <c r="AH30" s="7">
        <f>IF('cantidad pollos muertos'!R29="","",BETAINV(0.975,'cantidad pollos muertos'!R29+1,'cantidad inicial pollos'!R29-'cantidad pollos muertos'!R29+1))</f>
        <v>4.2409400224856952E-2</v>
      </c>
      <c r="AI30" s="7">
        <f>IF('cantidad pollos muertos'!S29="","",BETAINV(0.025,'cantidad pollos muertos'!S29+1,'cantidad inicial pollos'!S29-'cantidad pollos muertos'!S29+1))</f>
        <v>2.132678533276482E-2</v>
      </c>
      <c r="AJ30" s="7">
        <f>IF('cantidad pollos muertos'!S29="","",BETAINV(0.975,'cantidad pollos muertos'!S29+1,'cantidad inicial pollos'!S29-'cantidad pollos muertos'!S29+1))</f>
        <v>3.3183614281491081E-2</v>
      </c>
      <c r="AK30" s="7">
        <f>IF('cantidad pollos muertos'!T29="","",BETAINV(0.025,'cantidad pollos muertos'!T29+1,'cantidad inicial pollos'!T29-'cantidad pollos muertos'!T29+1))</f>
        <v>1.8219455975166967E-2</v>
      </c>
      <c r="AL30" s="7">
        <f>IF('cantidad pollos muertos'!T29="","",BETAINV(0.975,'cantidad pollos muertos'!T29+1,'cantidad inicial pollos'!T29-'cantidad pollos muertos'!T29+1))</f>
        <v>2.9297588457250057E-2</v>
      </c>
      <c r="AM30" s="7">
        <f>IF('cantidad pollos muertos'!U29="","",BETAINV(0.025,'cantidad pollos muertos'!U29+1,'cantidad inicial pollos'!U29-'cantidad pollos muertos'!U29+1))</f>
        <v>0.22215389966447183</v>
      </c>
      <c r="AN30" s="7">
        <f>IF('cantidad pollos muertos'!U29="","",BETAINV(0.975,'cantidad pollos muertos'!U29+1,'cantidad inicial pollos'!U29-'cantidad pollos muertos'!U29+1))</f>
        <v>0.25335141683614915</v>
      </c>
      <c r="AO30" s="7">
        <f>IF('cantidad pollos muertos'!V29="","",BETAINV(0.025,'cantidad pollos muertos'!V29+1,'cantidad inicial pollos'!V29-'cantidad pollos muertos'!V29+1))</f>
        <v>4.3639862698024029E-2</v>
      </c>
      <c r="AP30" s="7">
        <f>IF('cantidad pollos muertos'!V29="","",BETAINV(0.975,'cantidad pollos muertos'!V29+1,'cantidad inicial pollos'!V29-'cantidad pollos muertos'!V29+1))</f>
        <v>5.9823666840950529E-2</v>
      </c>
      <c r="AQ30" s="7">
        <f>IF('cantidad pollos muertos'!W29="","",BETAINV(0.025,'cantidad pollos muertos'!W29+1,'cantidad inicial pollos'!W29-'cantidad pollos muertos'!W29+1))</f>
        <v>6.1244681051130553E-2</v>
      </c>
      <c r="AR30" s="7">
        <f>IF('cantidad pollos muertos'!W29="","",BETAINV(0.975,'cantidad pollos muertos'!W29+1,'cantidad inicial pollos'!W29-'cantidad pollos muertos'!W29+1))</f>
        <v>7.998255005600885E-2</v>
      </c>
      <c r="AS30" s="7">
        <f>IF('cantidad pollos muertos'!X29="","",BETAINV(0.025,'cantidad pollos muertos'!X29+1,'cantidad inicial pollos'!X29-'cantidad pollos muertos'!X29+1))</f>
        <v>4.3639862698024029E-2</v>
      </c>
      <c r="AT30" s="7">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7">
        <v>29</v>
      </c>
      <c r="B31" s="7" t="s">
        <v>0</v>
      </c>
      <c r="C31" s="7">
        <f>IF('cantidad pollos muertos'!C30="","",BETAINV(0.025,'cantidad pollos muertos'!C30+1,'cantidad inicial pollos'!C30-'cantidad pollos muertos'!C30+1))</f>
        <v>8.6525355913866425E-2</v>
      </c>
      <c r="D31" s="7">
        <f>IF('cantidad pollos muertos'!C30="","",BETAINV(0.975,'cantidad pollos muertos'!C30+1,'cantidad inicial pollos'!C30-'cantidad pollos muertos'!C30+1))</f>
        <v>0.10194651920428111</v>
      </c>
      <c r="E31" s="7">
        <f>IF('cantidad pollos muertos'!D30="","",BETAINV(0.025,'cantidad pollos muertos'!D30+1,'cantidad inicial pollos'!D30-'cantidad pollos muertos'!D30+1))</f>
        <v>4.4518713527726406E-2</v>
      </c>
      <c r="F31" s="7">
        <f>IF('cantidad pollos muertos'!D30="","",BETAINV(0.975,'cantidad pollos muertos'!D30+1,'cantidad inicial pollos'!D30-'cantidad pollos muertos'!D30+1))</f>
        <v>5.5416786877034996E-2</v>
      </c>
      <c r="G31" s="7">
        <f>IF('cantidad pollos muertos'!E30="","",BETAINV(0.025,'cantidad pollos muertos'!E30+1,'cantidad inicial pollos'!E30-'cantidad pollos muertos'!E30+1))</f>
        <v>6.0104135491019499E-2</v>
      </c>
      <c r="H31" s="7">
        <f>IF('cantidad pollos muertos'!E30="","",BETAINV(0.975,'cantidad pollos muertos'!E30+1,'cantidad inicial pollos'!E30-'cantidad pollos muertos'!E30+1))</f>
        <v>7.2560671178981351E-2</v>
      </c>
      <c r="I31" s="7">
        <f>IF('cantidad pollos muertos'!F30="","",BETAINV(0.025,'cantidad pollos muertos'!F30+1,'cantidad inicial pollos'!F30-'cantidad pollos muertos'!F30+1))</f>
        <v>2.6695568283113837E-2</v>
      </c>
      <c r="J31" s="7">
        <f>IF('cantidad pollos muertos'!F30="","",BETAINV(0.975,'cantidad pollos muertos'!F30+1,'cantidad inicial pollos'!F30-'cantidad pollos muertos'!F30+1))</f>
        <v>3.5359449053207093E-2</v>
      </c>
      <c r="K31" s="7">
        <f>IF('cantidad pollos muertos'!G30="","",BETAINV(0.025,'cantidad pollos muertos'!G30+1,'cantidad inicial pollos'!G30-'cantidad pollos muertos'!G30+1))</f>
        <v>2.6865425799190865E-2</v>
      </c>
      <c r="L31" s="7">
        <f>IF('cantidad pollos muertos'!G30="","",BETAINV(0.975,'cantidad pollos muertos'!G30+1,'cantidad inicial pollos'!G30-'cantidad pollos muertos'!G30+1))</f>
        <v>3.5557074850086856E-2</v>
      </c>
      <c r="M31" s="7">
        <f>IF('cantidad pollos muertos'!H30="","",BETAINV(0.025,'cantidad pollos muertos'!H30+1,'cantidad inicial pollos'!L30-'cantidad pollos muertos'!H30+1))</f>
        <v>2.0370147659640597E-2</v>
      </c>
      <c r="N31" s="7">
        <f>IF('cantidad pollos muertos'!H30="","",BETAINV(0.975,'cantidad pollos muertos'!H30+1,'cantidad inicial pollos'!H30-'cantidad pollos muertos'!H30+1))</f>
        <v>3.1678524599931701E-2</v>
      </c>
      <c r="O31" s="7">
        <f>IF('cantidad pollos muertos'!I30="","",BETAINV(0.025,'cantidad pollos muertos'!I30+1,'cantidad inicial pollos'!I30-'cantidad pollos muertos'!I30+1))</f>
        <v>1.4561361604496814E-2</v>
      </c>
      <c r="P31" s="7">
        <f>IF('cantidad pollos muertos'!I30="","",BETAINV(0.975,'cantidad pollos muertos'!I30+1,'cantidad inicial pollos'!I30-'cantidad pollos muertos'!I30+1))</f>
        <v>2.1107745269561939E-2</v>
      </c>
      <c r="Q31" s="7">
        <f>IF('cantidad pollos muertos'!J30="","",BETAINV(0.025,'cantidad pollos muertos'!J30+1,'cantidad inicial pollos'!J30-'cantidad pollos muertos'!J30+1))</f>
        <v>1.2503203635974673E-2</v>
      </c>
      <c r="R31" s="7">
        <f>IF('cantidad pollos muertos'!J30="","",BETAINV(0.975,'cantidad pollos muertos'!J30+1,'cantidad inicial pollos'!J30-'cantidad pollos muertos'!J30+1))</f>
        <v>1.8734841895999388E-2</v>
      </c>
      <c r="S31" s="7">
        <f>IF('cantidad pollos muertos'!K30="","",BETAINV(0.025,'cantidad pollos muertos'!K30+1,'cantidad inicial pollos'!K30-'cantidad pollos muertos'!K30+1))</f>
        <v>2.6983895533415004E-2</v>
      </c>
      <c r="T31" s="7">
        <f>IF('cantidad pollos muertos'!K30="","",BETAINV(0.975,'cantidad pollos muertos'!K30+1,'cantidad inicial pollos'!K30-'cantidad pollos muertos'!K30+1))</f>
        <v>3.5847816772838548E-2</v>
      </c>
      <c r="U31" s="7">
        <f>IF('cantidad pollos muertos'!L30="","",BETAINV(0.025,'cantidad pollos muertos'!L30+1,'cantidad inicial pollos'!L30-'cantidad pollos muertos'!L30+1))</f>
        <v>1.4979976844291159E-3</v>
      </c>
      <c r="V31" s="7">
        <f>IF('cantidad pollos muertos'!L30="","",BETAINV(0.975,'cantidad pollos muertos'!L30+1,'cantidad inicial pollos'!L30-'cantidad pollos muertos'!L30+1))</f>
        <v>4.047231807107976E-3</v>
      </c>
      <c r="W31" s="7">
        <f>IF('cantidad pollos muertos'!M30="","",BETAINV(0.025,'cantidad pollos muertos'!M30+1,'cantidad inicial pollos'!M30-'cantidad pollos muertos'!M30+1))</f>
        <v>3.8589917569436562E-2</v>
      </c>
      <c r="X31" s="7">
        <f>IF('cantidad pollos muertos'!M30="","",BETAINV(0.975,'cantidad pollos muertos'!M30+1,'cantidad inicial pollos'!M30-'cantidad pollos muertos'!M30+1))</f>
        <v>4.8804682450191428E-2</v>
      </c>
      <c r="Y31" s="7">
        <f>IF('cantidad pollos muertos'!N30="","",BETAINV(0.025,'cantidad pollos muertos'!N30+1,'cantidad inicial pollos'!N30-'cantidad pollos muertos'!N30+1))</f>
        <v>3.931279542603084E-2</v>
      </c>
      <c r="Z31" s="7">
        <f>IF('cantidad pollos muertos'!N30="","",BETAINV(0.975,'cantidad pollos muertos'!N30+1,'cantidad inicial pollos'!N30-'cantidad pollos muertos'!N30+1))</f>
        <v>5.0105327772253405E-2</v>
      </c>
      <c r="AA31" s="7">
        <f>IF('cantidad pollos muertos'!O30="","",BETAINV(0.025,'cantidad pollos muertos'!O30+1,'cantidad inicial pollos'!O30-'cantidad pollos muertos'!O30+1))</f>
        <v>6.0845626424668862E-2</v>
      </c>
      <c r="AB31" s="7">
        <f>IF('cantidad pollos muertos'!O30="","",BETAINV(0.975,'cantidad pollos muertos'!O30+1,'cantidad inicial pollos'!O30-'cantidad pollos muertos'!O30+1))</f>
        <v>7.3365474637230421E-2</v>
      </c>
      <c r="AC31" s="7">
        <f>IF('cantidad pollos muertos'!P30="","",BETAINV(0.025,'cantidad pollos muertos'!P30+1,'cantidad inicial pollos'!P30-'cantidad pollos muertos'!P30+1))</f>
        <v>1.792458250970784E-2</v>
      </c>
      <c r="AD31" s="7">
        <f>IF('cantidad pollos muertos'!P30="","",BETAINV(0.975,'cantidad pollos muertos'!P30+1,'cantidad inicial pollos'!P30-'cantidad pollos muertos'!P30+1))</f>
        <v>2.5444646664555592E-2</v>
      </c>
      <c r="AE31" s="7">
        <f>IF('cantidad pollos muertos'!Q30="","",BETAINV(0.025,'cantidad pollos muertos'!Q30+1,'cantidad inicial pollos'!Q30-'cantidad pollos muertos'!Q30+1))</f>
        <v>4.4053347440369803E-2</v>
      </c>
      <c r="AF31" s="7">
        <f>IF('cantidad pollos muertos'!Q30="","",BETAINV(0.975,'cantidad pollos muertos'!Q30+1,'cantidad inicial pollos'!Q30-'cantidad pollos muertos'!Q30+1))</f>
        <v>5.5300224852386948E-2</v>
      </c>
      <c r="AG31" s="7">
        <f>IF('cantidad pollos muertos'!R30="","",BETAINV(0.025,'cantidad pollos muertos'!R30+1,'cantidad inicial pollos'!R30-'cantidad pollos muertos'!R30+1))</f>
        <v>2.973684035066651E-2</v>
      </c>
      <c r="AH31" s="7">
        <f>IF('cantidad pollos muertos'!R30="","",BETAINV(0.975,'cantidad pollos muertos'!R30+1,'cantidad inicial pollos'!R30-'cantidad pollos muertos'!R30+1))</f>
        <v>3.8829712383214643E-2</v>
      </c>
      <c r="AI31" s="7">
        <f>IF('cantidad pollos muertos'!S30="","",BETAINV(0.025,'cantidad pollos muertos'!S30+1,'cantidad inicial pollos'!S30-'cantidad pollos muertos'!S30+1))</f>
        <v>3.9565722676925881E-2</v>
      </c>
      <c r="AJ31" s="7">
        <f>IF('cantidad pollos muertos'!S30="","",BETAINV(0.975,'cantidad pollos muertos'!S30+1,'cantidad inicial pollos'!S30-'cantidad pollos muertos'!S30+1))</f>
        <v>4.9902585159137036E-2</v>
      </c>
      <c r="AK31" s="7">
        <f>IF('cantidad pollos muertos'!T30="","",BETAINV(0.025,'cantidad pollos muertos'!T30+1,'cantidad inicial pollos'!T30-'cantidad pollos muertos'!T30+1))</f>
        <v>1.5535526380463025E-2</v>
      </c>
      <c r="AL31" s="7">
        <f>IF('cantidad pollos muertos'!T30="","",BETAINV(0.975,'cantidad pollos muertos'!T30+1,'cantidad inicial pollos'!T30-'cantidad pollos muertos'!T30+1))</f>
        <v>2.2331522877215626E-2</v>
      </c>
      <c r="AM31" s="7">
        <f>IF('cantidad pollos muertos'!U30="","",BETAINV(0.025,'cantidad pollos muertos'!U30+1,'cantidad inicial pollos'!U30-'cantidad pollos muertos'!U30+1))</f>
        <v>2.13818847227021E-2</v>
      </c>
      <c r="AN31" s="7">
        <f>IF('cantidad pollos muertos'!U30="","",BETAINV(0.975,'cantidad pollos muertos'!U30+1,'cantidad inicial pollos'!U30-'cantidad pollos muertos'!U30+1))</f>
        <v>2.9222205559084391E-2</v>
      </c>
      <c r="AO31" s="7">
        <f>IF('cantidad pollos muertos'!V30="","",BETAINV(0.025,'cantidad pollos muertos'!V30+1,'cantidad inicial pollos'!V30-'cantidad pollos muertos'!V30+1))</f>
        <v>2.4862914067802163E-2</v>
      </c>
      <c r="AP31" s="7">
        <f>IF('cantidad pollos muertos'!V30="","",BETAINV(0.975,'cantidad pollos muertos'!V30+1,'cantidad inicial pollos'!V30-'cantidad pollos muertos'!V30+1))</f>
        <v>3.3252754313085942E-2</v>
      </c>
      <c r="AQ31" s="7">
        <f>IF('cantidad pollos muertos'!W30="","",BETAINV(0.025,'cantidad pollos muertos'!W30+1,'cantidad inicial pollos'!W30-'cantidad pollos muertos'!W30+1))</f>
        <v>2.13818847227021E-2</v>
      </c>
      <c r="AR31" s="7">
        <f>IF('cantidad pollos muertos'!W30="","",BETAINV(0.975,'cantidad pollos muertos'!W30+1,'cantidad inicial pollos'!W30-'cantidad pollos muertos'!W30+1))</f>
        <v>2.9222205559084391E-2</v>
      </c>
      <c r="AS31" s="7">
        <f>IF('cantidad pollos muertos'!X30="","",BETAINV(0.025,'cantidad pollos muertos'!X30+1,'cantidad inicial pollos'!X30-'cantidad pollos muertos'!X30+1))</f>
        <v>2.6078317044177832E-2</v>
      </c>
      <c r="AT31" s="7">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7">
        <v>30</v>
      </c>
      <c r="B32" s="7" t="s">
        <v>31</v>
      </c>
      <c r="C32" s="7">
        <f>IF('cantidad pollos muertos'!C31="","",BETAINV(0.025,'cantidad pollos muertos'!C31+1,'cantidad inicial pollos'!C31-'cantidad pollos muertos'!C31+1))</f>
        <v>2.2862809123575904E-2</v>
      </c>
      <c r="D32" s="7">
        <f>IF('cantidad pollos muertos'!C31="","",BETAINV(0.975,'cantidad pollos muertos'!C31+1,'cantidad inicial pollos'!C31-'cantidad pollos muertos'!C31+1))</f>
        <v>3.5875547452165923E-2</v>
      </c>
      <c r="E32" s="7">
        <f>IF('cantidad pollos muertos'!D31="","",BETAINV(0.025,'cantidad pollos muertos'!D31+1,'cantidad inicial pollos'!D31-'cantidad pollos muertos'!D31+1))</f>
        <v>7.1155165317512842E-3</v>
      </c>
      <c r="F32" s="7">
        <f>IF('cantidad pollos muertos'!D31="","",BETAINV(0.975,'cantidad pollos muertos'!D31+1,'cantidad inicial pollos'!D31-'cantidad pollos muertos'!D31+1))</f>
        <v>1.4586274342798577E-2</v>
      </c>
      <c r="G32" s="7">
        <f>IF('cantidad pollos muertos'!E31="","",BETAINV(0.025,'cantidad pollos muertos'!E31+1,'cantidad inicial pollos'!E31-'cantidad pollos muertos'!E31+1))</f>
        <v>6.4857754252320987E-2</v>
      </c>
      <c r="H32" s="7">
        <f>IF('cantidad pollos muertos'!E31="","",BETAINV(0.975,'cantidad pollos muertos'!E31+1,'cantidad inicial pollos'!E31-'cantidad pollos muertos'!E31+1))</f>
        <v>8.4062077258677426E-2</v>
      </c>
      <c r="I32" s="7">
        <f>IF('cantidad pollos muertos'!F31="","",BETAINV(0.025,'cantidad pollos muertos'!F31+1,'cantidad inicial pollos'!F31-'cantidad pollos muertos'!F31+1))</f>
        <v>8.4022531515992302E-2</v>
      </c>
      <c r="J32" s="7">
        <f>IF('cantidad pollos muertos'!F31="","",BETAINV(0.975,'cantidad pollos muertos'!F31+1,'cantidad inicial pollos'!F31-'cantidad pollos muertos'!F31+1))</f>
        <v>0.10545826729356222</v>
      </c>
      <c r="K32" s="7">
        <f>IF('cantidad pollos muertos'!G31="","",BETAINV(0.025,'cantidad pollos muertos'!G31+1,'cantidad inicial pollos'!G31-'cantidad pollos muertos'!G31+1))</f>
        <v>4.3316314532780856E-2</v>
      </c>
      <c r="L32" s="7">
        <f>IF('cantidad pollos muertos'!G31="","",BETAINV(0.975,'cantidad pollos muertos'!G31+1,'cantidad inicial pollos'!G31-'cantidad pollos muertos'!G31+1))</f>
        <v>5.9447886587737586E-2</v>
      </c>
      <c r="M32" s="7">
        <f>IF('cantidad pollos muertos'!H31="","",BETAINV(0.025,'cantidad pollos muertos'!H31+1,'cantidad inicial pollos'!L31-'cantidad pollos muertos'!H31+1))</f>
        <v>1.8158893719677195E-2</v>
      </c>
      <c r="N32" s="7">
        <f>IF('cantidad pollos muertos'!H31="","",BETAINV(0.975,'cantidad pollos muertos'!H31+1,'cantidad inicial pollos'!H31-'cantidad pollos muertos'!H31+1))</f>
        <v>3.0855540136255133E-2</v>
      </c>
      <c r="O32" s="7">
        <f>IF('cantidad pollos muertos'!I31="","",BETAINV(0.025,'cantidad pollos muertos'!I31+1,'cantidad inicial pollos'!I31-'cantidad pollos muertos'!I31+1))</f>
        <v>2.5771162859455771E-2</v>
      </c>
      <c r="P32" s="7">
        <f>IF('cantidad pollos muertos'!I31="","",BETAINV(0.975,'cantidad pollos muertos'!I31+1,'cantidad inicial pollos'!I31-'cantidad pollos muertos'!I31+1))</f>
        <v>3.8165194033874528E-2</v>
      </c>
      <c r="Q32" s="7">
        <f>IF('cantidad pollos muertos'!J31="","",BETAINV(0.025,'cantidad pollos muertos'!J31+1,'cantidad inicial pollos'!J31-'cantidad pollos muertos'!J31+1))</f>
        <v>2.2766651021189695E-2</v>
      </c>
      <c r="R32" s="7">
        <f>IF('cantidad pollos muertos'!J31="","",BETAINV(0.975,'cantidad pollos muertos'!J31+1,'cantidad inicial pollos'!J31-'cantidad pollos muertos'!J31+1))</f>
        <v>3.5210217385896914E-2</v>
      </c>
      <c r="S32" s="7">
        <f>IF('cantidad pollos muertos'!K31="","",BETAINV(0.025,'cantidad pollos muertos'!K31+1,'cantidad inicial pollos'!K31-'cantidad pollos muertos'!K31+1))</f>
        <v>2.0193265879392023E-2</v>
      </c>
      <c r="T32" s="7">
        <f>IF('cantidad pollos muertos'!K31="","",BETAINV(0.975,'cantidad pollos muertos'!K31+1,'cantidad inicial pollos'!K31-'cantidad pollos muertos'!K31+1))</f>
        <v>3.1340467279927009E-2</v>
      </c>
      <c r="U32" s="7">
        <f>IF('cantidad pollos muertos'!L31="","",BETAINV(0.025,'cantidad pollos muertos'!L31+1,'cantidad inicial pollos'!L31-'cantidad pollos muertos'!L31+1))</f>
        <v>2.7843333219580112E-2</v>
      </c>
      <c r="V32" s="7">
        <f>IF('cantidad pollos muertos'!L31="","",BETAINV(0.975,'cantidad pollos muertos'!L31+1,'cantidad inicial pollos'!L31-'cantidad pollos muertos'!L31+1))</f>
        <v>4.0662400954290412E-2</v>
      </c>
      <c r="W32" s="7">
        <f>IF('cantidad pollos muertos'!M31="","",BETAINV(0.025,'cantidad pollos muertos'!M31+1,'cantidad inicial pollos'!M31-'cantidad pollos muertos'!M31+1))</f>
        <v>2.4717031834518777E-2</v>
      </c>
      <c r="X32" s="7">
        <f>IF('cantidad pollos muertos'!M31="","",BETAINV(0.975,'cantidad pollos muertos'!M31+1,'cantidad inicial pollos'!M31-'cantidad pollos muertos'!M31+1))</f>
        <v>3.7611024454305642E-2</v>
      </c>
      <c r="Y32" s="7">
        <f>IF('cantidad pollos muertos'!N31="","",BETAINV(0.025,'cantidad pollos muertos'!N31+1,'cantidad inicial pollos'!N31-'cantidad pollos muertos'!N31+1))</f>
        <v>3.1276034151478477E-2</v>
      </c>
      <c r="Z32" s="7">
        <f>IF('cantidad pollos muertos'!N31="","",BETAINV(0.975,'cantidad pollos muertos'!N31+1,'cantidad inicial pollos'!N31-'cantidad pollos muertos'!N31+1))</f>
        <v>4.5555944845034224E-2</v>
      </c>
      <c r="AA32" s="7">
        <f>IF('cantidad pollos muertos'!O31="","",BETAINV(0.025,'cantidad pollos muertos'!O31+1,'cantidad inicial pollos'!O31-'cantidad pollos muertos'!O31+1))</f>
        <v>2.446075798050024E-2</v>
      </c>
      <c r="AB32" s="7">
        <f>IF('cantidad pollos muertos'!O31="","",BETAINV(0.975,'cantidad pollos muertos'!O31+1,'cantidad inicial pollos'!O31-'cantidad pollos muertos'!O31+1))</f>
        <v>3.7042975275588641E-2</v>
      </c>
      <c r="AC32" s="7">
        <f>IF('cantidad pollos muertos'!P31="","",BETAINV(0.025,'cantidad pollos muertos'!P31+1,'cantidad inicial pollos'!P31-'cantidad pollos muertos'!P31+1))</f>
        <v>1.4230066002833384E-2</v>
      </c>
      <c r="AD32" s="7">
        <f>IF('cantidad pollos muertos'!P31="","",BETAINV(0.975,'cantidad pollos muertos'!P31+1,'cantidad inicial pollos'!P31-'cantidad pollos muertos'!P31+1))</f>
        <v>2.4195564681568138E-2</v>
      </c>
      <c r="AE32" s="7">
        <f>IF('cantidad pollos muertos'!Q31="","",BETAINV(0.025,'cantidad pollos muertos'!Q31+1,'cantidad inicial pollos'!Q31-'cantidad pollos muertos'!Q31+1))</f>
        <v>4.2992871649937689E-2</v>
      </c>
      <c r="AF32" s="7">
        <f>IF('cantidad pollos muertos'!Q31="","",BETAINV(0.975,'cantidad pollos muertos'!Q31+1,'cantidad inicial pollos'!Q31-'cantidad pollos muertos'!Q31+1))</f>
        <v>5.9072001021270415E-2</v>
      </c>
      <c r="AG32" s="7">
        <f>IF('cantidad pollos muertos'!R31="","",BETAINV(0.025,'cantidad pollos muertos'!R31+1,'cantidad inicial pollos'!R31-'cantidad pollos muertos'!R31+1))</f>
        <v>4.5262147987114976E-2</v>
      </c>
      <c r="AH32" s="7">
        <f>IF('cantidad pollos muertos'!R31="","",BETAINV(0.975,'cantidad pollos muertos'!R31+1,'cantidad inicial pollos'!R31-'cantidad pollos muertos'!R31+1))</f>
        <v>6.2027969605274014E-2</v>
      </c>
      <c r="AI32" s="7">
        <f>IF('cantidad pollos muertos'!S31="","",BETAINV(0.025,'cantidad pollos muertos'!S31+1,'cantidad inicial pollos'!S31-'cantidad pollos muertos'!S31+1))</f>
        <v>2.2118596095391522E-2</v>
      </c>
      <c r="AJ32" s="7">
        <f>IF('cantidad pollos muertos'!S31="","",BETAINV(0.975,'cantidad pollos muertos'!S31+1,'cantidad inicial pollos'!S31-'cantidad pollos muertos'!S31+1))</f>
        <v>3.440787480101859E-2</v>
      </c>
      <c r="AK32" s="7">
        <f>IF('cantidad pollos muertos'!T31="","",BETAINV(0.025,'cantidad pollos muertos'!T31+1,'cantidad inicial pollos'!T31-'cantidad pollos muertos'!T31+1))</f>
        <v>3.1276034151478477E-2</v>
      </c>
      <c r="AL32" s="7">
        <f>IF('cantidad pollos muertos'!T31="","",BETAINV(0.975,'cantidad pollos muertos'!T31+1,'cantidad inicial pollos'!T31-'cantidad pollos muertos'!T31+1))</f>
        <v>4.5555944845034224E-2</v>
      </c>
      <c r="AM32" s="7">
        <f>IF('cantidad pollos muertos'!U31="","",BETAINV(0.025,'cantidad pollos muertos'!U31+1,'cantidad inicial pollos'!U31-'cantidad pollos muertos'!U31+1))</f>
        <v>3.7190174834541317E-2</v>
      </c>
      <c r="AN32" s="7">
        <f>IF('cantidad pollos muertos'!U31="","",BETAINV(0.975,'cantidad pollos muertos'!U31+1,'cantidad inicial pollos'!U31-'cantidad pollos muertos'!U31+1))</f>
        <v>5.2286779639641345E-2</v>
      </c>
      <c r="AO32" s="7">
        <f>IF('cantidad pollos muertos'!V31="","",BETAINV(0.025,'cantidad pollos muertos'!V31+1,'cantidad inicial pollos'!V31-'cantidad pollos muertos'!V31+1))</f>
        <v>0.10133593744295129</v>
      </c>
      <c r="AP32" s="7">
        <f>IF('cantidad pollos muertos'!V31="","",BETAINV(0.975,'cantidad pollos muertos'!V31+1,'cantidad inicial pollos'!V31-'cantidad pollos muertos'!V31+1))</f>
        <v>0.12450985169291362</v>
      </c>
      <c r="AQ32" s="7">
        <f>IF('cantidad pollos muertos'!W31="","",BETAINV(0.025,'cantidad pollos muertos'!W31+1,'cantidad inicial pollos'!W31-'cantidad pollos muertos'!W31+1))</f>
        <v>4.9806024605806735E-2</v>
      </c>
      <c r="AR32" s="7">
        <f>IF('cantidad pollos muertos'!W31="","",BETAINV(0.975,'cantidad pollos muertos'!W31+1,'cantidad inicial pollos'!W31-'cantidad pollos muertos'!W31+1))</f>
        <v>6.6944739764849825E-2</v>
      </c>
      <c r="AS32" s="7">
        <f>IF('cantidad pollos muertos'!X31="","",BETAINV(0.025,'cantidad pollos muertos'!X31+1,'cantidad inicial pollos'!X31-'cantidad pollos muertos'!X31+1))</f>
        <v>3.6868951339453608E-2</v>
      </c>
      <c r="AT32" s="7">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7">
        <v>31</v>
      </c>
      <c r="B33" s="7" t="s">
        <v>32</v>
      </c>
      <c r="C33" s="7">
        <f>IF('cantidad pollos muertos'!C32="","",BETAINV(0.025,'cantidad pollos muertos'!C32+1,'cantidad inicial pollos'!C32-'cantidad pollos muertos'!C32+1))</f>
        <v>5.3986217274952807E-2</v>
      </c>
      <c r="D33" s="7">
        <f>IF('cantidad pollos muertos'!C32="","",BETAINV(0.975,'cantidad pollos muertos'!C32+1,'cantidad inicial pollos'!C32-'cantidad pollos muertos'!C32+1))</f>
        <v>7.2837734257360953E-2</v>
      </c>
      <c r="E33" s="7">
        <f>IF('cantidad pollos muertos'!D32="","",BETAINV(0.025,'cantidad pollos muertos'!D32+1,'cantidad inicial pollos'!D32-'cantidad pollos muertos'!D32+1))</f>
        <v>8.8465166721894056E-2</v>
      </c>
      <c r="F33" s="7">
        <f>IF('cantidad pollos muertos'!D32="","",BETAINV(0.975,'cantidad pollos muertos'!D32+1,'cantidad inicial pollos'!D32-'cantidad pollos muertos'!D32+1))</f>
        <v>0.11038500352618252</v>
      </c>
      <c r="G33" s="7">
        <f>IF('cantidad pollos muertos'!E32="","",BETAINV(0.025,'cantidad pollos muertos'!E32+1,'cantidad inicial pollos'!E32-'cantidad pollos muertos'!E32+1))</f>
        <v>6.7160950641252867E-2</v>
      </c>
      <c r="H33" s="7">
        <f>IF('cantidad pollos muertos'!E32="","",BETAINV(0.975,'cantidad pollos muertos'!E32+1,'cantidad inicial pollos'!E32-'cantidad pollos muertos'!E32+1))</f>
        <v>8.6654171389301538E-2</v>
      </c>
      <c r="I33" s="7">
        <f>IF('cantidad pollos muertos'!F32="","",BETAINV(0.025,'cantidad pollos muertos'!F32+1,'cantidad inicial pollos'!F32-'cantidad pollos muertos'!F32+1))</f>
        <v>0.16259384132091201</v>
      </c>
      <c r="J33" s="7">
        <f>IF('cantidad pollos muertos'!F32="","",BETAINV(0.975,'cantidad pollos muertos'!F32+1,'cantidad inicial pollos'!F32-'cantidad pollos muertos'!F32+1))</f>
        <v>0.19052936761508965</v>
      </c>
      <c r="K33" s="7">
        <f>IF('cantidad pollos muertos'!G32="","",BETAINV(0.025,'cantidad pollos muertos'!G32+1,'cantidad inicial pollos'!G32-'cantidad pollos muertos'!G32+1))</f>
        <v>3.4303969413592726E-2</v>
      </c>
      <c r="L33" s="7">
        <f>IF('cantidad pollos muertos'!G32="","",BETAINV(0.975,'cantidad pollos muertos'!G32+1,'cantidad inicial pollos'!G32-'cantidad pollos muertos'!G32+1))</f>
        <v>4.8879020587854205E-2</v>
      </c>
      <c r="M33" s="7">
        <f>IF('cantidad pollos muertos'!H32="","",BETAINV(0.025,'cantidad pollos muertos'!H32+1,'cantidad inicial pollos'!L32-'cantidad pollos muertos'!H32+1))</f>
        <v>1.615404613598475E-2</v>
      </c>
      <c r="N33" s="7">
        <f>IF('cantidad pollos muertos'!H32="","",BETAINV(0.975,'cantidad pollos muertos'!H32+1,'cantidad inicial pollos'!H32-'cantidad pollos muertos'!H32+1))</f>
        <v>3.148773681492123E-2</v>
      </c>
      <c r="O33" s="7">
        <f>IF('cantidad pollos muertos'!I32="","",BETAINV(0.025,'cantidad pollos muertos'!I32+1,'cantidad inicial pollos'!I32-'cantidad pollos muertos'!I32+1))</f>
        <v>1.9041679811080816E-2</v>
      </c>
      <c r="P33" s="7">
        <f>IF('cantidad pollos muertos'!I32="","",BETAINV(0.975,'cantidad pollos muertos'!I32+1,'cantidad inicial pollos'!I32-'cantidad pollos muertos'!I32+1))</f>
        <v>2.9912923341796627E-2</v>
      </c>
      <c r="Q33" s="7">
        <f>IF('cantidad pollos muertos'!J32="","",BETAINV(0.025,'cantidad pollos muertos'!J32+1,'cantidad inicial pollos'!J32-'cantidad pollos muertos'!J32+1))</f>
        <v>1.4790400871015713E-2</v>
      </c>
      <c r="R33" s="7">
        <f>IF('cantidad pollos muertos'!J32="","",BETAINV(0.975,'cantidad pollos muertos'!J32+1,'cantidad inicial pollos'!J32-'cantidad pollos muertos'!J32+1))</f>
        <v>2.514329057165321E-2</v>
      </c>
      <c r="S33" s="7">
        <f>IF('cantidad pollos muertos'!K32="","",BETAINV(0.025,'cantidad pollos muertos'!K32+1,'cantidad inicial pollos'!K32-'cantidad pollos muertos'!K32+1))</f>
        <v>1.0466787871979192E-2</v>
      </c>
      <c r="T33" s="7">
        <f>IF('cantidad pollos muertos'!K32="","",BETAINV(0.975,'cantidad pollos muertos'!K32+1,'cantidad inicial pollos'!K32-'cantidad pollos muertos'!K32+1))</f>
        <v>1.8882110810163E-2</v>
      </c>
      <c r="U33" s="7">
        <f>IF('cantidad pollos muertos'!L32="","",BETAINV(0.025,'cantidad pollos muertos'!L32+1,'cantidad inicial pollos'!L32-'cantidad pollos muertos'!L32+1))</f>
        <v>1.5866328507658393E-2</v>
      </c>
      <c r="V33" s="7">
        <f>IF('cantidad pollos muertos'!L32="","",BETAINV(0.975,'cantidad pollos muertos'!L32+1,'cantidad inicial pollos'!L32-'cantidad pollos muertos'!L32+1))</f>
        <v>2.5916723462791502E-2</v>
      </c>
      <c r="W33" s="7">
        <f>IF('cantidad pollos muertos'!M32="","",BETAINV(0.025,'cantidad pollos muertos'!M32+1,'cantidad inicial pollos'!M32-'cantidad pollos muertos'!M32+1))</f>
        <v>1.7941703581315235E-2</v>
      </c>
      <c r="X33" s="7">
        <f>IF('cantidad pollos muertos'!M32="","",BETAINV(0.975,'cantidad pollos muertos'!M32+1,'cantidad inicial pollos'!M32-'cantidad pollos muertos'!M32+1))</f>
        <v>2.9174242589782073E-2</v>
      </c>
      <c r="Y33" s="7">
        <f>IF('cantidad pollos muertos'!N32="","",BETAINV(0.025,'cantidad pollos muertos'!N32+1,'cantidad inicial pollos'!N32-'cantidad pollos muertos'!N32+1))</f>
        <v>2.4717031834518777E-2</v>
      </c>
      <c r="Z33" s="7">
        <f>IF('cantidad pollos muertos'!N32="","",BETAINV(0.975,'cantidad pollos muertos'!N32+1,'cantidad inicial pollos'!N32-'cantidad pollos muertos'!N32+1))</f>
        <v>3.7611024454305642E-2</v>
      </c>
      <c r="AA33" s="7">
        <f>IF('cantidad pollos muertos'!O32="","",BETAINV(0.025,'cantidad pollos muertos'!O32+1,'cantidad inicial pollos'!O32-'cantidad pollos muertos'!O32+1))</f>
        <v>2.0703023169750721E-2</v>
      </c>
      <c r="AB33" s="7">
        <f>IF('cantidad pollos muertos'!O32="","",BETAINV(0.975,'cantidad pollos muertos'!O32+1,'cantidad inicial pollos'!O32-'cantidad pollos muertos'!O32+1))</f>
        <v>3.2408707408363435E-2</v>
      </c>
      <c r="AC33" s="7">
        <f>IF('cantidad pollos muertos'!P32="","",BETAINV(0.025,'cantidad pollos muertos'!P32+1,'cantidad inicial pollos'!P32-'cantidad pollos muertos'!P32+1))</f>
        <v>2.3415766895981328E-2</v>
      </c>
      <c r="AD33" s="7">
        <f>IF('cantidad pollos muertos'!P32="","",BETAINV(0.975,'cantidad pollos muertos'!P32+1,'cantidad inicial pollos'!P32-'cantidad pollos muertos'!P32+1))</f>
        <v>3.6011498208289972E-2</v>
      </c>
      <c r="AE33" s="7">
        <f>IF('cantidad pollos muertos'!Q32="","",BETAINV(0.025,'cantidad pollos muertos'!Q32+1,'cantidad inicial pollos'!Q32-'cantidad pollos muertos'!Q32+1))</f>
        <v>1.7601681937956588E-2</v>
      </c>
      <c r="AF33" s="7">
        <f>IF('cantidad pollos muertos'!Q32="","",BETAINV(0.975,'cantidad pollos muertos'!Q32+1,'cantidad inicial pollos'!Q32-'cantidad pollos muertos'!Q32+1))</f>
        <v>2.8516687993629275E-2</v>
      </c>
      <c r="AG33" s="7">
        <f>IF('cantidad pollos muertos'!R32="","",BETAINV(0.025,'cantidad pollos muertos'!R32+1,'cantidad inicial pollos'!R32-'cantidad pollos muertos'!R32+1))</f>
        <v>2.1628789470383252E-2</v>
      </c>
      <c r="AH33" s="7">
        <f>IF('cantidad pollos muertos'!R32="","",BETAINV(0.975,'cantidad pollos muertos'!R32+1,'cantidad inicial pollos'!R32-'cantidad pollos muertos'!R32+1))</f>
        <v>3.4056405943944212E-2</v>
      </c>
      <c r="AI33" s="7">
        <f>IF('cantidad pollos muertos'!S32="","",BETAINV(0.025,'cantidad pollos muertos'!S32+1,'cantidad inicial pollos'!S32-'cantidad pollos muertos'!S32+1))</f>
        <v>4.3876626882274242E-2</v>
      </c>
      <c r="AJ33" s="7">
        <f>IF('cantidad pollos muertos'!S32="","",BETAINV(0.975,'cantidad pollos muertos'!S32+1,'cantidad inicial pollos'!S32-'cantidad pollos muertos'!S32+1))</f>
        <v>6.0756604213019205E-2</v>
      </c>
      <c r="AK33" s="7">
        <f>IF('cantidad pollos muertos'!T32="","",BETAINV(0.025,'cantidad pollos muertos'!T32+1,'cantidad inicial pollos'!T32-'cantidad pollos muertos'!T32+1))</f>
        <v>2.2442488471789312E-2</v>
      </c>
      <c r="AL33" s="7">
        <f>IF('cantidad pollos muertos'!T32="","",BETAINV(0.975,'cantidad pollos muertos'!T32+1,'cantidad inicial pollos'!T32-'cantidad pollos muertos'!T32+1))</f>
        <v>3.4809181285574531E-2</v>
      </c>
      <c r="AM33" s="7">
        <f>IF('cantidad pollos muertos'!U32="","",BETAINV(0.025,'cantidad pollos muertos'!U32+1,'cantidad inicial pollos'!U32-'cantidad pollos muertos'!U32+1))</f>
        <v>1.392601682751992E-2</v>
      </c>
      <c r="AN33" s="7">
        <f>IF('cantidad pollos muertos'!U32="","",BETAINV(0.975,'cantidad pollos muertos'!U32+1,'cantidad inicial pollos'!U32-'cantidad pollos muertos'!U32+1))</f>
        <v>2.3800270792278422E-2</v>
      </c>
      <c r="AO33" s="7">
        <f>IF('cantidad pollos muertos'!V32="","",BETAINV(0.025,'cantidad pollos muertos'!V32+1,'cantidad inicial pollos'!V32-'cantidad pollos muertos'!V32+1))</f>
        <v>3.0792248544946031E-2</v>
      </c>
      <c r="AP33" s="7">
        <f>IF('cantidad pollos muertos'!V32="","",BETAINV(0.975,'cantidad pollos muertos'!V32+1,'cantidad inicial pollos'!V32-'cantidad pollos muertos'!V32+1))</f>
        <v>4.4698111612588076E-2</v>
      </c>
      <c r="AQ33" s="7">
        <f>IF('cantidad pollos muertos'!W32="","",BETAINV(0.025,'cantidad pollos muertos'!W32+1,'cantidad inicial pollos'!W32-'cantidad pollos muertos'!W32+1))</f>
        <v>2.7617002704458073E-2</v>
      </c>
      <c r="AR33" s="7">
        <f>IF('cantidad pollos muertos'!W32="","",BETAINV(0.975,'cantidad pollos muertos'!W32+1,'cantidad inicial pollos'!W32-'cantidad pollos muertos'!W32+1))</f>
        <v>4.0880049339876878E-2</v>
      </c>
      <c r="AS33" s="7">
        <f>IF('cantidad pollos muertos'!X32="","",BETAINV(0.025,'cantidad pollos muertos'!X32+1,'cantidad inicial pollos'!X32-'cantidad pollos muertos'!X32+1))</f>
        <v>2.6036321566313778E-2</v>
      </c>
      <c r="AT33" s="7">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7">
        <v>32</v>
      </c>
      <c r="B34" s="7" t="s">
        <v>13</v>
      </c>
      <c r="C34" s="7">
        <f>IF('cantidad pollos muertos'!C33="","",BETAINV(0.025,'cantidad pollos muertos'!C33+1,'cantidad inicial pollos'!C33-'cantidad pollos muertos'!C33+1))</f>
        <v>3.1227740624876134E-2</v>
      </c>
      <c r="D34" s="7">
        <f>IF('cantidad pollos muertos'!C33="","",BETAINV(0.975,'cantidad pollos muertos'!C33+1,'cantidad inicial pollos'!C33-'cantidad pollos muertos'!C33+1))</f>
        <v>5.0954649430398957E-2</v>
      </c>
      <c r="E34" s="7">
        <f>IF('cantidad pollos muertos'!D33="","",BETAINV(0.025,'cantidad pollos muertos'!D33+1,'cantidad inicial pollos'!D33-'cantidad pollos muertos'!D33+1))</f>
        <v>9.3410457904370359E-2</v>
      </c>
      <c r="F34" s="7">
        <f>IF('cantidad pollos muertos'!D33="","",BETAINV(0.975,'cantidad pollos muertos'!D33+1,'cantidad inicial pollos'!D33-'cantidad pollos muertos'!D33+1))</f>
        <v>0.12455220014135659</v>
      </c>
      <c r="G34" s="7">
        <f>IF('cantidad pollos muertos'!E33="","",BETAINV(0.025,'cantidad pollos muertos'!E33+1,'cantidad inicial pollos'!E33-'cantidad pollos muertos'!E33+1))</f>
        <v>8.3152497770477299E-2</v>
      </c>
      <c r="H34" s="7">
        <f>IF('cantidad pollos muertos'!E33="","",BETAINV(0.975,'cantidad pollos muertos'!E33+1,'cantidad inicial pollos'!E33-'cantidad pollos muertos'!E33+1))</f>
        <v>0.11188814601334596</v>
      </c>
      <c r="I34" s="7">
        <f>IF('cantidad pollos muertos'!F33="","",BETAINV(0.025,'cantidad pollos muertos'!F33+1,'cantidad inicial pollos'!F33-'cantidad pollos muertos'!F33+1))</f>
        <v>2.3322480798425166E-2</v>
      </c>
      <c r="J34" s="7">
        <f>IF('cantidad pollos muertos'!F33="","",BETAINV(0.975,'cantidad pollos muertos'!F33+1,'cantidad inicial pollos'!F33-'cantidad pollos muertos'!F33+1))</f>
        <v>3.7060706507963559E-2</v>
      </c>
      <c r="K34" s="7">
        <f>IF('cantidad pollos muertos'!G33="","",BETAINV(0.025,'cantidad pollos muertos'!G33+1,'cantidad inicial pollos'!G33-'cantidad pollos muertos'!G33+1))</f>
        <v>4.5358889203911186E-2</v>
      </c>
      <c r="L34" s="7">
        <f>IF('cantidad pollos muertos'!G33="","",BETAINV(0.975,'cantidad pollos muertos'!G33+1,'cantidad inicial pollos'!G33-'cantidad pollos muertos'!G33+1))</f>
        <v>6.4569622773026247E-2</v>
      </c>
      <c r="M34" s="7">
        <f>IF('cantidad pollos muertos'!H33="","",BETAINV(0.025,'cantidad pollos muertos'!H33+1,'cantidad inicial pollos'!L33-'cantidad pollos muertos'!H33+1))</f>
        <v>1.1482446991497159E-2</v>
      </c>
      <c r="N34" s="7">
        <f>IF('cantidad pollos muertos'!H33="","",BETAINV(0.975,'cantidad pollos muertos'!H33+1,'cantidad inicial pollos'!H33-'cantidad pollos muertos'!H33+1))</f>
        <v>3.3158597097274201E-2</v>
      </c>
      <c r="O34" s="7">
        <f>IF('cantidad pollos muertos'!I33="","",BETAINV(0.025,'cantidad pollos muertos'!I33+1,'cantidad inicial pollos'!I33-'cantidad pollos muertos'!I33+1))</f>
        <v>3.0867700627293417E-3</v>
      </c>
      <c r="P34" s="7">
        <f>IF('cantidad pollos muertos'!I33="","",BETAINV(0.975,'cantidad pollos muertos'!I33+1,'cantidad inicial pollos'!I33-'cantidad pollos muertos'!I33+1))</f>
        <v>9.3183749251233294E-3</v>
      </c>
      <c r="Q34" s="7">
        <f>IF('cantidad pollos muertos'!J33="","",BETAINV(0.025,'cantidad pollos muertos'!J33+1,'cantidad inicial pollos'!J33-'cantidad pollos muertos'!J33+1))</f>
        <v>2.5596208239963225E-2</v>
      </c>
      <c r="R34" s="7">
        <f>IF('cantidad pollos muertos'!J33="","",BETAINV(0.975,'cantidad pollos muertos'!J33+1,'cantidad inicial pollos'!J33-'cantidad pollos muertos'!J33+1))</f>
        <v>3.9893653938882556E-2</v>
      </c>
      <c r="S34" s="7">
        <f>IF('cantidad pollos muertos'!K33="","",BETAINV(0.025,'cantidad pollos muertos'!K33+1,'cantidad inicial pollos'!K33-'cantidad pollos muertos'!K33+1))</f>
        <v>1.9563833585560349E-2</v>
      </c>
      <c r="T34" s="7">
        <f>IF('cantidad pollos muertos'!K33="","",BETAINV(0.975,'cantidad pollos muertos'!K33+1,'cantidad inicial pollos'!K33-'cantidad pollos muertos'!K33+1))</f>
        <v>3.2308199389712189E-2</v>
      </c>
      <c r="U34" s="7">
        <f>IF('cantidad pollos muertos'!L33="","",BETAINV(0.025,'cantidad pollos muertos'!L33+1,'cantidad inicial pollos'!L33-'cantidad pollos muertos'!L33+1))</f>
        <v>3.09459782047872E-2</v>
      </c>
      <c r="V34" s="7">
        <f>IF('cantidad pollos muertos'!L33="","",BETAINV(0.975,'cantidad pollos muertos'!L33+1,'cantidad inicial pollos'!L33-'cantidad pollos muertos'!L33+1))</f>
        <v>4.6459424277319195E-2</v>
      </c>
      <c r="W34" s="7">
        <f>IF('cantidad pollos muertos'!M33="","",BETAINV(0.025,'cantidad pollos muertos'!M33+1,'cantidad inicial pollos'!M33-'cantidad pollos muertos'!M33+1))</f>
        <v>3.2540058912425618E-2</v>
      </c>
      <c r="X34" s="7">
        <f>IF('cantidad pollos muertos'!M33="","",BETAINV(0.975,'cantidad pollos muertos'!M33+1,'cantidad inicial pollos'!M33-'cantidad pollos muertos'!M33+1))</f>
        <v>4.8407567616449487E-2</v>
      </c>
      <c r="Y34" s="7">
        <f>IF('cantidad pollos muertos'!N33="","",BETAINV(0.025,'cantidad pollos muertos'!N33+1,'cantidad inicial pollos'!N33-'cantidad pollos muertos'!N33+1))</f>
        <v>2.3700543539117241E-2</v>
      </c>
      <c r="Z34" s="7">
        <f>IF('cantidad pollos muertos'!N33="","",BETAINV(0.975,'cantidad pollos muertos'!N33+1,'cantidad inicial pollos'!N33-'cantidad pollos muertos'!N33+1))</f>
        <v>3.753375702549766E-2</v>
      </c>
      <c r="AA34" s="7">
        <f>IF('cantidad pollos muertos'!O33="","",BETAINV(0.025,'cantidad pollos muertos'!O33+1,'cantidad inicial pollos'!O33-'cantidad pollos muertos'!O33+1))</f>
        <v>3.4412881129532856E-2</v>
      </c>
      <c r="AB34" s="7">
        <f>IF('cantidad pollos muertos'!O33="","",BETAINV(0.975,'cantidad pollos muertos'!O33+1,'cantidad inicial pollos'!O33-'cantidad pollos muertos'!O33+1))</f>
        <v>5.0652493593232872E-2</v>
      </c>
      <c r="AC34" s="7">
        <f>IF('cantidad pollos muertos'!P33="","",BETAINV(0.025,'cantidad pollos muertos'!P33+1,'cantidad inicial pollos'!P33-'cantidad pollos muertos'!P33+1))</f>
        <v>1.8817394766579516E-2</v>
      </c>
      <c r="AD34" s="7">
        <f>IF('cantidad pollos muertos'!P33="","",BETAINV(0.975,'cantidad pollos muertos'!P33+1,'cantidad inicial pollos'!P33-'cantidad pollos muertos'!P33+1))</f>
        <v>3.1352401527139806E-2</v>
      </c>
      <c r="AE34" s="7">
        <f>IF('cantidad pollos muertos'!Q33="","",BETAINV(0.025,'cantidad pollos muertos'!Q33+1,'cantidad inicial pollos'!Q33-'cantidad pollos muertos'!Q33+1))</f>
        <v>1.2202991412740729E-2</v>
      </c>
      <c r="AF34" s="7">
        <f>IF('cantidad pollos muertos'!Q33="","",BETAINV(0.975,'cantidad pollos muertos'!Q33+1,'cantidad inicial pollos'!Q33-'cantidad pollos muertos'!Q33+1))</f>
        <v>2.2646521511810236E-2</v>
      </c>
      <c r="AG34" s="7">
        <f>IF('cantidad pollos muertos'!R33="","",BETAINV(0.025,'cantidad pollos muertos'!R33+1,'cantidad inicial pollos'!R33-'cantidad pollos muertos'!R33+1))</f>
        <v>2.3322480798425166E-2</v>
      </c>
      <c r="AH34" s="7">
        <f>IF('cantidad pollos muertos'!R33="","",BETAINV(0.975,'cantidad pollos muertos'!R33+1,'cantidad inicial pollos'!R33-'cantidad pollos muertos'!R33+1))</f>
        <v>3.7060706507963559E-2</v>
      </c>
      <c r="AI34" s="7">
        <f>IF('cantidad pollos muertos'!S33="","",BETAINV(0.025,'cantidad pollos muertos'!S33+1,'cantidad inicial pollos'!S33-'cantidad pollos muertos'!S33+1))</f>
        <v>3.1714683204116655E-2</v>
      </c>
      <c r="AJ34" s="7">
        <f>IF('cantidad pollos muertos'!S33="","",BETAINV(0.975,'cantidad pollos muertos'!S33+1,'cantidad inicial pollos'!S33-'cantidad pollos muertos'!S33+1))</f>
        <v>4.7392936333757074E-2</v>
      </c>
      <c r="AK34" s="7">
        <f>IF('cantidad pollos muertos'!T33="","",BETAINV(0.025,'cantidad pollos muertos'!T33+1,'cantidad inicial pollos'!T33-'cantidad pollos muertos'!T33+1))</f>
        <v>1.7701461690974245E-2</v>
      </c>
      <c r="AL34" s="7">
        <f>IF('cantidad pollos muertos'!T33="","",BETAINV(0.975,'cantidad pollos muertos'!T33+1,'cantidad inicial pollos'!T33-'cantidad pollos muertos'!T33+1))</f>
        <v>2.9914974948162643E-2</v>
      </c>
      <c r="AM34" s="7">
        <f>IF('cantidad pollos muertos'!U33="","",BETAINV(0.025,'cantidad pollos muertos'!U33+1,'cantidad inicial pollos'!U33-'cantidad pollos muertos'!U33+1))</f>
        <v>1.2111838182034413E-2</v>
      </c>
      <c r="AN34" s="7">
        <f>IF('cantidad pollos muertos'!U33="","",BETAINV(0.975,'cantidad pollos muertos'!U33+1,'cantidad inicial pollos'!U33-'cantidad pollos muertos'!U33+1))</f>
        <v>2.1418375853140548E-2</v>
      </c>
      <c r="AO34" s="7">
        <f>IF('cantidad pollos muertos'!V33="","",BETAINV(0.025,'cantidad pollos muertos'!V33+1,'cantidad inicial pollos'!V33-'cantidad pollos muertos'!V33+1))</f>
        <v>2.4457760632460572E-2</v>
      </c>
      <c r="AP34" s="7">
        <f>IF('cantidad pollos muertos'!V33="","",BETAINV(0.975,'cantidad pollos muertos'!V33+1,'cantidad inicial pollos'!V33-'cantidad pollos muertos'!V33+1))</f>
        <v>3.847876547459772E-2</v>
      </c>
      <c r="AQ34" s="7">
        <f>IF('cantidad pollos muertos'!W33="","",BETAINV(0.025,'cantidad pollos muertos'!W33+1,'cantidad inicial pollos'!W33-'cantidad pollos muertos'!W33+1))</f>
        <v>3.1330202876325507E-2</v>
      </c>
      <c r="AR34" s="7">
        <f>IF('cantidad pollos muertos'!W33="","",BETAINV(0.975,'cantidad pollos muertos'!W33+1,'cantidad inicial pollos'!W33-'cantidad pollos muertos'!W33+1))</f>
        <v>4.6926308211575396E-2</v>
      </c>
      <c r="AS34" s="7">
        <f>IF('cantidad pollos muertos'!X33="","",BETAINV(0.025,'cantidad pollos muertos'!X33+1,'cantidad inicial pollos'!X33-'cantidad pollos muertos'!X33+1))</f>
        <v>3.3983971460256196E-2</v>
      </c>
      <c r="AT34" s="7">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7">
        <v>33</v>
      </c>
      <c r="B35" s="7" t="s">
        <v>18</v>
      </c>
      <c r="C35" s="7">
        <f>IF('cantidad pollos muertos'!C34="","",BETAINV(0.025,'cantidad pollos muertos'!C34+1,'cantidad inicial pollos'!C34-'cantidad pollos muertos'!C34+1))</f>
        <v>3.8168018652790681E-2</v>
      </c>
      <c r="D35" s="7">
        <f>IF('cantidad pollos muertos'!C34="","",BETAINV(0.975,'cantidad pollos muertos'!C34+1,'cantidad inicial pollos'!C34-'cantidad pollos muertos'!C34+1))</f>
        <v>5.3438954839736375E-2</v>
      </c>
      <c r="E35" s="7">
        <f>IF('cantidad pollos muertos'!D34="","",BETAINV(0.025,'cantidad pollos muertos'!D34+1,'cantidad inicial pollos'!D34-'cantidad pollos muertos'!D34+1))</f>
        <v>4.3007983822767673E-2</v>
      </c>
      <c r="F35" s="7">
        <f>IF('cantidad pollos muertos'!D34="","",BETAINV(0.975,'cantidad pollos muertos'!D34+1,'cantidad inicial pollos'!D34-'cantidad pollos muertos'!D34+1))</f>
        <v>5.9092589820344266E-2</v>
      </c>
      <c r="G35" s="7">
        <f>IF('cantidad pollos muertos'!E34="","",BETAINV(0.025,'cantidad pollos muertos'!E34+1,'cantidad inicial pollos'!E34-'cantidad pollos muertos'!E34+1))</f>
        <v>4.9806024605806735E-2</v>
      </c>
      <c r="H35" s="7">
        <f>IF('cantidad pollos muertos'!E34="","",BETAINV(0.975,'cantidad pollos muertos'!E34+1,'cantidad inicial pollos'!E34-'cantidad pollos muertos'!E34+1))</f>
        <v>6.6944739764849825E-2</v>
      </c>
      <c r="I35" s="7">
        <f>IF('cantidad pollos muertos'!F34="","",BETAINV(0.025,'cantidad pollos muertos'!F34+1,'cantidad inicial pollos'!F34-'cantidad pollos muertos'!F34+1))</f>
        <v>7.0605157597818782E-2</v>
      </c>
      <c r="J35" s="7">
        <f>IF('cantidad pollos muertos'!F34="","",BETAINV(0.975,'cantidad pollos muertos'!F34+1,'cantidad inicial pollos'!F34-'cantidad pollos muertos'!F34+1))</f>
        <v>8.7593276252178831E-2</v>
      </c>
      <c r="K35" s="7">
        <f>IF('cantidad pollos muertos'!G34="","",BETAINV(0.025,'cantidad pollos muertos'!G34+1,'cantidad inicial pollos'!G34-'cantidad pollos muertos'!G34+1))</f>
        <v>4.8429205523086431E-2</v>
      </c>
      <c r="L35" s="7">
        <f>IF('cantidad pollos muertos'!G34="","",BETAINV(0.975,'cantidad pollos muertos'!G34+1,'cantidad inicial pollos'!G34-'cantidad pollos muertos'!G34+1))</f>
        <v>6.3464063231933321E-2</v>
      </c>
      <c r="M35" s="7">
        <f>IF('cantidad pollos muertos'!H34="","",BETAINV(0.025,'cantidad pollos muertos'!H34+1,'cantidad inicial pollos'!L34-'cantidad pollos muertos'!H34+1))</f>
        <v>3.4596756946418825E-2</v>
      </c>
      <c r="N35" s="7">
        <f>IF('cantidad pollos muertos'!H34="","",BETAINV(0.975,'cantidad pollos muertos'!H34+1,'cantidad inicial pollos'!H34-'cantidad pollos muertos'!H34+1))</f>
        <v>5.3327030838977385E-2</v>
      </c>
      <c r="O35" s="7">
        <f>IF('cantidad pollos muertos'!I34="","",BETAINV(0.025,'cantidad pollos muertos'!I34+1,'cantidad inicial pollos'!I34-'cantidad pollos muertos'!I34+1))</f>
        <v>1.3417301280347993E-2</v>
      </c>
      <c r="P35" s="7">
        <f>IF('cantidad pollos muertos'!I34="","",BETAINV(0.975,'cantidad pollos muertos'!I34+1,'cantidad inicial pollos'!I34-'cantidad pollos muertos'!I34+1))</f>
        <v>2.1607712967754766E-2</v>
      </c>
      <c r="Q35" s="7">
        <f>IF('cantidad pollos muertos'!J34="","",BETAINV(0.025,'cantidad pollos muertos'!J34+1,'cantidad inicial pollos'!J34-'cantidad pollos muertos'!J34+1))</f>
        <v>3.436946735245288E-2</v>
      </c>
      <c r="R35" s="7">
        <f>IF('cantidad pollos muertos'!J34="","",BETAINV(0.975,'cantidad pollos muertos'!J34+1,'cantidad inicial pollos'!J34-'cantidad pollos muertos'!J34+1))</f>
        <v>4.6409916107913007E-2</v>
      </c>
      <c r="S35" s="7">
        <f>IF('cantidad pollos muertos'!K34="","",BETAINV(0.025,'cantidad pollos muertos'!K34+1,'cantidad inicial pollos'!K34-'cantidad pollos muertos'!K34+1))</f>
        <v>3.5424924095554387E-2</v>
      </c>
      <c r="T35" s="7">
        <f>IF('cantidad pollos muertos'!K34="","",BETAINV(0.975,'cantidad pollos muertos'!K34+1,'cantidad inicial pollos'!K34-'cantidad pollos muertos'!K34+1))</f>
        <v>4.833551219167731E-2</v>
      </c>
      <c r="U35" s="7">
        <f>IF('cantidad pollos muertos'!L34="","",BETAINV(0.025,'cantidad pollos muertos'!L34+1,'cantidad inicial pollos'!L34-'cantidad pollos muertos'!L34+1))</f>
        <v>9.093857077439485E-2</v>
      </c>
      <c r="V35" s="7">
        <f>IF('cantidad pollos muertos'!L34="","",BETAINV(0.975,'cantidad pollos muertos'!L34+1,'cantidad inicial pollos'!L34-'cantidad pollos muertos'!L34+1))</f>
        <v>0.10933469277531627</v>
      </c>
      <c r="W35" s="7">
        <f>IF('cantidad pollos muertos'!M34="","",BETAINV(0.025,'cantidad pollos muertos'!M34+1,'cantidad inicial pollos'!M34-'cantidad pollos muertos'!M34+1))</f>
        <v>9.9525991761323707E-2</v>
      </c>
      <c r="X35" s="7">
        <f>IF('cantidad pollos muertos'!M34="","",BETAINV(0.975,'cantidad pollos muertos'!M34+1,'cantidad inicial pollos'!M34-'cantidad pollos muertos'!M34+1))</f>
        <v>0.11864461620810685</v>
      </c>
      <c r="Y35" s="7">
        <f>IF('cantidad pollos muertos'!N34="","",BETAINV(0.025,'cantidad pollos muertos'!N34+1,'cantidad inicial pollos'!N34-'cantidad pollos muertos'!N34+1))</f>
        <v>3.8241257753498188E-2</v>
      </c>
      <c r="Z35" s="7">
        <f>IF('cantidad pollos muertos'!N34="","",BETAINV(0.975,'cantidad pollos muertos'!N34+1,'cantidad inicial pollos'!N34-'cantidad pollos muertos'!N34+1))</f>
        <v>5.0863529676149377E-2</v>
      </c>
      <c r="AA35" s="7">
        <f>IF('cantidad pollos muertos'!O34="","",BETAINV(0.025,'cantidad pollos muertos'!O34+1,'cantidad inicial pollos'!O34-'cantidad pollos muertos'!O34+1))</f>
        <v>3.7328793785509642E-2</v>
      </c>
      <c r="AB35" s="7">
        <f>IF('cantidad pollos muertos'!O34="","",BETAINV(0.975,'cantidad pollos muertos'!O34+1,'cantidad inicial pollos'!O34-'cantidad pollos muertos'!O34+1))</f>
        <v>4.9817075395419241E-2</v>
      </c>
      <c r="AC35" s="7">
        <f>IF('cantidad pollos muertos'!P34="","",BETAINV(0.025,'cantidad pollos muertos'!P34+1,'cantidad inicial pollos'!P34-'cantidad pollos muertos'!P34+1))</f>
        <v>0.17009327257630064</v>
      </c>
      <c r="AD35" s="7">
        <f>IF('cantidad pollos muertos'!P34="","",BETAINV(0.975,'cantidad pollos muertos'!P34+1,'cantidad inicial pollos'!P34-'cantidad pollos muertos'!P34+1))</f>
        <v>0.19374935248810454</v>
      </c>
      <c r="AE35" s="7">
        <f>IF('cantidad pollos muertos'!Q34="","",BETAINV(0.025,'cantidad pollos muertos'!Q34+1,'cantidad inicial pollos'!Q34-'cantidad pollos muertos'!Q34+1))</f>
        <v>6.4062125356876901E-2</v>
      </c>
      <c r="AF35" s="7">
        <f>IF('cantidad pollos muertos'!Q34="","",BETAINV(0.975,'cantidad pollos muertos'!Q34+1,'cantidad inicial pollos'!Q34-'cantidad pollos muertos'!Q34+1))</f>
        <v>7.9892326615743192E-2</v>
      </c>
      <c r="AG35" s="7">
        <f>IF('cantidad pollos muertos'!R34="","",BETAINV(0.025,'cantidad pollos muertos'!R34+1,'cantidad inicial pollos'!R34-'cantidad pollos muertos'!R34+1))</f>
        <v>2.7356682466147687E-2</v>
      </c>
      <c r="AH35" s="7">
        <f>IF('cantidad pollos muertos'!R34="","",BETAINV(0.975,'cantidad pollos muertos'!R34+1,'cantidad inicial pollos'!R34-'cantidad pollos muertos'!R34+1))</f>
        <v>3.8241069328411426E-2</v>
      </c>
      <c r="AI35" s="7">
        <f>IF('cantidad pollos muertos'!S34="","",BETAINV(0.025,'cantidad pollos muertos'!S34+1,'cantidad inicial pollos'!S34-'cantidad pollos muertos'!S34+1))</f>
        <v>1.0595299369769424E-2</v>
      </c>
      <c r="AJ35" s="7">
        <f>IF('cantidad pollos muertos'!S34="","",BETAINV(0.975,'cantidad pollos muertos'!S34+1,'cantidad inicial pollos'!S34-'cantidad pollos muertos'!S34+1))</f>
        <v>1.7782747633616647E-2</v>
      </c>
      <c r="AK35" s="7">
        <f>IF('cantidad pollos muertos'!T34="","",BETAINV(0.025,'cantidad pollos muertos'!T34+1,'cantidad inicial pollos'!T34-'cantidad pollos muertos'!T34+1))</f>
        <v>1.8873628540309325E-2</v>
      </c>
      <c r="AL35" s="7">
        <f>IF('cantidad pollos muertos'!T34="","",BETAINV(0.975,'cantidad pollos muertos'!T34+1,'cantidad inicial pollos'!T34-'cantidad pollos muertos'!T34+1))</f>
        <v>2.8114338622037605E-2</v>
      </c>
      <c r="AM35" s="7">
        <f>IF('cantidad pollos muertos'!U34="","",BETAINV(0.025,'cantidad pollos muertos'!U34+1,'cantidad inicial pollos'!U34-'cantidad pollos muertos'!U34+1))</f>
        <v>3.4824106869051914E-2</v>
      </c>
      <c r="AN35" s="7">
        <f>IF('cantidad pollos muertos'!U34="","",BETAINV(0.975,'cantidad pollos muertos'!U34+1,'cantidad inicial pollos'!U34-'cantidad pollos muertos'!U34+1))</f>
        <v>4.6934736086254647E-2</v>
      </c>
      <c r="AO35" s="7">
        <f>IF('cantidad pollos muertos'!V34="","",BETAINV(0.025,'cantidad pollos muertos'!V34+1,'cantidad inicial pollos'!V34-'cantidad pollos muertos'!V34+1))</f>
        <v>5.6408523896827323E-2</v>
      </c>
      <c r="AP35" s="7">
        <f>IF('cantidad pollos muertos'!V34="","",BETAINV(0.975,'cantidad pollos muertos'!V34+1,'cantidad inicial pollos'!V34-'cantidad pollos muertos'!V34+1))</f>
        <v>7.1384872538260424E-2</v>
      </c>
      <c r="AQ35" s="7">
        <f>IF('cantidad pollos muertos'!W34="","",BETAINV(0.025,'cantidad pollos muertos'!W34+1,'cantidad inicial pollos'!W34-'cantidad pollos muertos'!W34+1))</f>
        <v>5.9187962886574776E-2</v>
      </c>
      <c r="AR35" s="7">
        <f>IF('cantidad pollos muertos'!W34="","",BETAINV(0.975,'cantidad pollos muertos'!W34+1,'cantidad inicial pollos'!W34-'cantidad pollos muertos'!W34+1))</f>
        <v>7.4482181423984439E-2</v>
      </c>
      <c r="AS35" s="7">
        <f>IF('cantidad pollos muertos'!X34="","",BETAINV(0.025,'cantidad pollos muertos'!X34+1,'cantidad inicial pollos'!X34-'cantidad pollos muertos'!X34+1))</f>
        <v>4.878952577126984E-2</v>
      </c>
      <c r="AT35" s="7">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7">
        <v>34</v>
      </c>
      <c r="B36" s="7" t="s">
        <v>1</v>
      </c>
      <c r="C36" s="7">
        <f>IF('cantidad pollos muertos'!C35="","",BETAINV(0.025,'cantidad pollos muertos'!C35+1,'cantidad inicial pollos'!C35-'cantidad pollos muertos'!C35+1))</f>
        <v>6.8834490918411498E-2</v>
      </c>
      <c r="D36" s="7">
        <f>IF('cantidad pollos muertos'!C35="","",BETAINV(0.975,'cantidad pollos muertos'!C35+1,'cantidad inicial pollos'!C35-'cantidad pollos muertos'!C35+1))</f>
        <v>8.9324368822034095E-2</v>
      </c>
      <c r="E36" s="7">
        <f>IF('cantidad pollos muertos'!D35="","",BETAINV(0.025,'cantidad pollos muertos'!D35+1,'cantidad inicial pollos'!D35-'cantidad pollos muertos'!D35+1))</f>
        <v>3.5926857003474172E-2</v>
      </c>
      <c r="F36" s="7">
        <f>IF('cantidad pollos muertos'!D35="","",BETAINV(0.975,'cantidad pollos muertos'!D35+1,'cantidad inicial pollos'!D35-'cantidad pollos muertos'!D35+1))</f>
        <v>5.0259846736664615E-2</v>
      </c>
      <c r="G36" s="7">
        <f>IF('cantidad pollos muertos'!E35="","",BETAINV(0.025,'cantidad pollos muertos'!E35+1,'cantidad inicial pollos'!E35-'cantidad pollos muertos'!E35+1))</f>
        <v>4.2589900693957065E-2</v>
      </c>
      <c r="H36" s="7">
        <f>IF('cantidad pollos muertos'!E35="","",BETAINV(0.975,'cantidad pollos muertos'!E35+1,'cantidad inicial pollos'!E35-'cantidad pollos muertos'!E35+1))</f>
        <v>5.8032760806448258E-2</v>
      </c>
      <c r="I36" s="7">
        <f>IF('cantidad pollos muertos'!F35="","",BETAINV(0.025,'cantidad pollos muertos'!F35+1,'cantidad inicial pollos'!F35-'cantidad pollos muertos'!F35+1))</f>
        <v>5.1629176657961781E-2</v>
      </c>
      <c r="J36" s="7">
        <f>IF('cantidad pollos muertos'!F35="","",BETAINV(0.975,'cantidad pollos muertos'!F35+1,'cantidad inicial pollos'!F35-'cantidad pollos muertos'!F35+1))</f>
        <v>6.8405901351462295E-2</v>
      </c>
      <c r="K36" s="7">
        <f>IF('cantidad pollos muertos'!G35="","",BETAINV(0.025,'cantidad pollos muertos'!G35+1,'cantidad inicial pollos'!G35-'cantidad pollos muertos'!G35+1))</f>
        <v>8.402788624208507E-2</v>
      </c>
      <c r="L36" s="7">
        <f>IF('cantidad pollos muertos'!G35="","",BETAINV(0.975,'cantidad pollos muertos'!G35+1,'cantidad inicial pollos'!G35-'cantidad pollos muertos'!G35+1))</f>
        <v>0.10470985238662389</v>
      </c>
      <c r="M36" s="7">
        <f>IF('cantidad pollos muertos'!H35="","",BETAINV(0.025,'cantidad pollos muertos'!H35+1,'cantidad inicial pollos'!L35-'cantidad pollos muertos'!H35+1))</f>
        <v>2.2826157757557832E-2</v>
      </c>
      <c r="N36" s="7">
        <f>IF('cantidad pollos muertos'!H35="","",BETAINV(0.975,'cantidad pollos muertos'!H35+1,'cantidad inicial pollos'!H35-'cantidad pollos muertos'!H35+1))</f>
        <v>3.8409339327474257E-2</v>
      </c>
      <c r="O36" s="7">
        <f>IF('cantidad pollos muertos'!I35="","",BETAINV(0.025,'cantidad pollos muertos'!I35+1,'cantidad inicial pollos'!I35-'cantidad pollos muertos'!I35+1))</f>
        <v>1.8133116698665144E-2</v>
      </c>
      <c r="P36" s="7">
        <f>IF('cantidad pollos muertos'!I35="","",BETAINV(0.975,'cantidad pollos muertos'!I35+1,'cantidad inicial pollos'!I35-'cantidad pollos muertos'!I35+1))</f>
        <v>2.8581567670944774E-2</v>
      </c>
      <c r="Q36" s="7">
        <f>IF('cantidad pollos muertos'!J35="","",BETAINV(0.025,'cantidad pollos muertos'!J35+1,'cantidad inicial pollos'!J35-'cantidad pollos muertos'!J35+1))</f>
        <v>1.374315296355535E-2</v>
      </c>
      <c r="R36" s="7">
        <f>IF('cantidad pollos muertos'!J35="","",BETAINV(0.975,'cantidad pollos muertos'!J35+1,'cantidad inicial pollos'!J35-'cantidad pollos muertos'!J35+1))</f>
        <v>2.3371712510603104E-2</v>
      </c>
      <c r="S36" s="7">
        <f>IF('cantidad pollos muertos'!K35="","",BETAINV(0.025,'cantidad pollos muertos'!K35+1,'cantidad inicial pollos'!K35-'cantidad pollos muertos'!K35+1))</f>
        <v>1.825501702391194E-2</v>
      </c>
      <c r="T36" s="7">
        <f>IF('cantidad pollos muertos'!K35="","",BETAINV(0.975,'cantidad pollos muertos'!K35+1,'cantidad inicial pollos'!K35-'cantidad pollos muertos'!K35+1))</f>
        <v>2.9569047496849521E-2</v>
      </c>
      <c r="U36" s="7">
        <f>IF('cantidad pollos muertos'!L35="","",BETAINV(0.025,'cantidad pollos muertos'!L35+1,'cantidad inicial pollos'!L35-'cantidad pollos muertos'!L35+1))</f>
        <v>2.3707638331843549E-2</v>
      </c>
      <c r="V36" s="7">
        <f>IF('cantidad pollos muertos'!L35="","",BETAINV(0.975,'cantidad pollos muertos'!L35+1,'cantidad inicial pollos'!L35-'cantidad pollos muertos'!L35+1))</f>
        <v>3.5659336425489796E-2</v>
      </c>
      <c r="W36" s="7">
        <f>IF('cantidad pollos muertos'!M35="","",BETAINV(0.025,'cantidad pollos muertos'!M35+1,'cantidad inicial pollos'!M35-'cantidad pollos muertos'!M35+1))</f>
        <v>1.7580064823933157E-2</v>
      </c>
      <c r="X36" s="7">
        <f>IF('cantidad pollos muertos'!M35="","",BETAINV(0.975,'cantidad pollos muertos'!M35+1,'cantidad inicial pollos'!M35-'cantidad pollos muertos'!M35+1))</f>
        <v>2.8078719538331631E-2</v>
      </c>
      <c r="Y36" s="7">
        <f>IF('cantidad pollos muertos'!N35="","",BETAINV(0.025,'cantidad pollos muertos'!N35+1,'cantidad inicial pollos'!N35-'cantidad pollos muertos'!N35+1))</f>
        <v>6.573168907624995E-3</v>
      </c>
      <c r="Z36" s="7">
        <f>IF('cantidad pollos muertos'!N35="","",BETAINV(0.975,'cantidad pollos muertos'!N35+1,'cantidad inicial pollos'!N35-'cantidad pollos muertos'!N35+1))</f>
        <v>1.3647336399046694E-2</v>
      </c>
      <c r="AA36" s="7">
        <f>IF('cantidad pollos muertos'!O35="","",BETAINV(0.025,'cantidad pollos muertos'!O35+1,'cantidad inicial pollos'!O35-'cantidad pollos muertos'!O35+1))</f>
        <v>1.1022668353328277E-2</v>
      </c>
      <c r="AB36" s="7">
        <f>IF('cantidad pollos muertos'!O35="","",BETAINV(0.975,'cantidad pollos muertos'!O35+1,'cantidad inicial pollos'!O35-'cantidad pollos muertos'!O35+1))</f>
        <v>1.9622223379131887E-2</v>
      </c>
      <c r="AC36" s="7">
        <f>IF('cantidad pollos muertos'!P35="","",BETAINV(0.025,'cantidad pollos muertos'!P35+1,'cantidad inicial pollos'!P35-'cantidad pollos muertos'!P35+1))</f>
        <v>1.5144844396790945E-2</v>
      </c>
      <c r="AD36" s="7">
        <f>IF('cantidad pollos muertos'!P35="","",BETAINV(0.975,'cantidad pollos muertos'!P35+1,'cantidad inicial pollos'!P35-'cantidad pollos muertos'!P35+1))</f>
        <v>2.5378811905913401E-2</v>
      </c>
      <c r="AE36" s="7">
        <f>IF('cantidad pollos muertos'!Q35="","",BETAINV(0.025,'cantidad pollos muertos'!Q35+1,'cantidad inicial pollos'!Q35-'cantidad pollos muertos'!Q35+1))</f>
        <v>3.0792248544946031E-2</v>
      </c>
      <c r="AF36" s="7">
        <f>IF('cantidad pollos muertos'!Q35="","",BETAINV(0.975,'cantidad pollos muertos'!Q35+1,'cantidad inicial pollos'!Q35-'cantidad pollos muertos'!Q35+1))</f>
        <v>4.4698111612588076E-2</v>
      </c>
      <c r="AG36" s="7">
        <f>IF('cantidad pollos muertos'!R35="","",BETAINV(0.025,'cantidad pollos muertos'!R35+1,'cantidad inicial pollos'!R35-'cantidad pollos muertos'!R35+1))</f>
        <v>1.2147479642216021E-2</v>
      </c>
      <c r="AH36" s="7">
        <f>IF('cantidad pollos muertos'!R35="","",BETAINV(0.975,'cantidad pollos muertos'!R35+1,'cantidad inicial pollos'!R35-'cantidad pollos muertos'!R35+1))</f>
        <v>2.1108545588471306E-2</v>
      </c>
      <c r="AI36" s="7">
        <f>IF('cantidad pollos muertos'!S35="","",BETAINV(0.025,'cantidad pollos muertos'!S35+1,'cantidad inicial pollos'!S35-'cantidad pollos muertos'!S35+1))</f>
        <v>1.9901876407201226E-2</v>
      </c>
      <c r="AJ36" s="7">
        <f>IF('cantidad pollos muertos'!S35="","",BETAINV(0.975,'cantidad pollos muertos'!S35+1,'cantidad inicial pollos'!S35-'cantidad pollos muertos'!S35+1))</f>
        <v>3.0979085534815876E-2</v>
      </c>
      <c r="AK36" s="7">
        <f>IF('cantidad pollos muertos'!T35="","",BETAINV(0.025,'cantidad pollos muertos'!T35+1,'cantidad inicial pollos'!T35-'cantidad pollos muertos'!T35+1))</f>
        <v>1.8158893719677195E-2</v>
      </c>
      <c r="AL36" s="7">
        <f>IF('cantidad pollos muertos'!T35="","",BETAINV(0.975,'cantidad pollos muertos'!T35+1,'cantidad inicial pollos'!T35-'cantidad pollos muertos'!T35+1))</f>
        <v>2.8805436473910873E-2</v>
      </c>
      <c r="AM36" s="7">
        <f>IF('cantidad pollos muertos'!U35="","",BETAINV(0.025,'cantidad pollos muertos'!U35+1,'cantidad inicial pollos'!U35-'cantidad pollos muertos'!U35+1))</f>
        <v>2.2239530589324815E-2</v>
      </c>
      <c r="AN36" s="7">
        <f>IF('cantidad pollos muertos'!U35="","",BETAINV(0.975,'cantidad pollos muertos'!U35+1,'cantidad inicial pollos'!U35-'cantidad pollos muertos'!U35+1))</f>
        <v>3.3863596145123465E-2</v>
      </c>
      <c r="AO36" s="7">
        <f>IF('cantidad pollos muertos'!V35="","",BETAINV(0.025,'cantidad pollos muertos'!V35+1,'cantidad inicial pollos'!V35-'cantidad pollos muertos'!V35+1))</f>
        <v>2.3225773056829255E-2</v>
      </c>
      <c r="AP36" s="7">
        <f>IF('cantidad pollos muertos'!V35="","",BETAINV(0.975,'cantidad pollos muertos'!V35+1,'cantidad inicial pollos'!V35-'cantidad pollos muertos'!V35+1))</f>
        <v>3.4860218793996367E-2</v>
      </c>
      <c r="AQ36" s="7">
        <f>IF('cantidad pollos muertos'!W35="","",BETAINV(0.025,'cantidad pollos muertos'!W35+1,'cantidad inicial pollos'!W35-'cantidad pollos muertos'!W35+1))</f>
        <v>1.8448727932355413E-2</v>
      </c>
      <c r="AR36" s="7">
        <f>IF('cantidad pollos muertos'!W35="","",BETAINV(0.975,'cantidad pollos muertos'!W35+1,'cantidad inicial pollos'!W35-'cantidad pollos muertos'!W35+1))</f>
        <v>2.9168374792737262E-2</v>
      </c>
      <c r="AS36" s="7">
        <f>IF('cantidad pollos muertos'!X35="","",BETAINV(0.025,'cantidad pollos muertos'!X35+1,'cantidad inicial pollos'!X35-'cantidad pollos muertos'!X35+1))</f>
        <v>1.9901876407201226E-2</v>
      </c>
      <c r="AT36" s="7">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7">
        <v>35</v>
      </c>
      <c r="B37" s="7" t="s">
        <v>37</v>
      </c>
      <c r="C37" s="7">
        <f>IF('cantidad pollos muertos'!C36="","",BETAINV(0.025,'cantidad pollos muertos'!C36+1,'cantidad inicial pollos'!C36-'cantidad pollos muertos'!C36+1))</f>
        <v>2.4736102071100538E-2</v>
      </c>
      <c r="D37" s="7">
        <f>IF('cantidad pollos muertos'!C36="","",BETAINV(0.975,'cantidad pollos muertos'!C36+1,'cantidad inicial pollos'!C36-'cantidad pollos muertos'!C36+1))</f>
        <v>3.9984731065346502E-2</v>
      </c>
      <c r="E37" s="7">
        <f>IF('cantidad pollos muertos'!D36="","",BETAINV(0.025,'cantidad pollos muertos'!D36+1,'cantidad inicial pollos'!D36-'cantidad pollos muertos'!D36+1))</f>
        <v>4.4000579815456284E-2</v>
      </c>
      <c r="F37" s="7">
        <f>IF('cantidad pollos muertos'!D36="","",BETAINV(0.975,'cantidad pollos muertos'!D36+1,'cantidad inicial pollos'!D36-'cantidad pollos muertos'!D36+1))</f>
        <v>6.0578366208412504E-2</v>
      </c>
      <c r="G37" s="7">
        <f>IF('cantidad pollos muertos'!E36="","",BETAINV(0.025,'cantidad pollos muertos'!E36+1,'cantidad inicial pollos'!E36-'cantidad pollos muertos'!E36+1))</f>
        <v>4.1287537447270158E-2</v>
      </c>
      <c r="H37" s="7">
        <f>IF('cantidad pollos muertos'!E36="","",BETAINV(0.975,'cantidad pollos muertos'!E36+1,'cantidad inicial pollos'!E36-'cantidad pollos muertos'!E36+1))</f>
        <v>5.7407623210603442E-2</v>
      </c>
      <c r="I37" s="7">
        <f>IF('cantidad pollos muertos'!F36="","",BETAINV(0.025,'cantidad pollos muertos'!F36+1,'cantidad inicial pollos'!F36-'cantidad pollos muertos'!F36+1))</f>
        <v>9.615270119906022E-2</v>
      </c>
      <c r="J37" s="7">
        <f>IF('cantidad pollos muertos'!F36="","",BETAINV(0.975,'cantidad pollos muertos'!F36+1,'cantidad inicial pollos'!F36-'cantidad pollos muertos'!F36+1))</f>
        <v>0.11926909012847042</v>
      </c>
      <c r="K37" s="7">
        <f>IF('cantidad pollos muertos'!G36="","",BETAINV(0.025,'cantidad pollos muertos'!G36+1,'cantidad inicial pollos'!G36-'cantidad pollos muertos'!G36+1))</f>
        <v>3.4202021383852088E-2</v>
      </c>
      <c r="L37" s="7">
        <f>IF('cantidad pollos muertos'!G36="","",BETAINV(0.975,'cantidad pollos muertos'!G36+1,'cantidad inicial pollos'!G36-'cantidad pollos muertos'!G36+1))</f>
        <v>4.9035982417106272E-2</v>
      </c>
      <c r="M37" s="7">
        <f>IF('cantidad pollos muertos'!H36="","",BETAINV(0.025,'cantidad pollos muertos'!H36+1,'cantidad inicial pollos'!L36-'cantidad pollos muertos'!H36+1))</f>
        <v>3.2397563360701181E-2</v>
      </c>
      <c r="N37" s="7">
        <f>IF('cantidad pollos muertos'!H36="","",BETAINV(0.975,'cantidad pollos muertos'!H36+1,'cantidad inicial pollos'!H36-'cantidad pollos muertos'!H36+1))</f>
        <v>4.66008255444057E-2</v>
      </c>
      <c r="O37" s="7">
        <f>IF('cantidad pollos muertos'!I36="","",BETAINV(0.025,'cantidad pollos muertos'!I36+1,'cantidad inicial pollos'!I36-'cantidad pollos muertos'!I36+1))</f>
        <v>2.3832060512975258E-2</v>
      </c>
      <c r="P37" s="7">
        <f>IF('cantidad pollos muertos'!I36="","",BETAINV(0.975,'cantidad pollos muertos'!I36+1,'cantidad inicial pollos'!I36-'cantidad pollos muertos'!I36+1))</f>
        <v>3.6273007371499966E-2</v>
      </c>
      <c r="Q37" s="7">
        <f>IF('cantidad pollos muertos'!J36="","",BETAINV(0.025,'cantidad pollos muertos'!J36+1,'cantidad inicial pollos'!J36-'cantidad pollos muertos'!J36+1))</f>
        <v>6.2894482434461677E-2</v>
      </c>
      <c r="R37" s="7">
        <f>IF('cantidad pollos muertos'!J36="","",BETAINV(0.975,'cantidad pollos muertos'!J36+1,'cantidad inicial pollos'!J36-'cantidad pollos muertos'!J36+1))</f>
        <v>8.2622259618890914E-2</v>
      </c>
      <c r="S37" s="7">
        <f>IF('cantidad pollos muertos'!K36="","",BETAINV(0.025,'cantidad pollos muertos'!K36+1,'cantidad inicial pollos'!K36-'cantidad pollos muertos'!K36+1))</f>
        <v>3.4699745082761991E-3</v>
      </c>
      <c r="T37" s="7">
        <f>IF('cantidad pollos muertos'!K36="","",BETAINV(0.975,'cantidad pollos muertos'!K36+1,'cantidad inicial pollos'!K36-'cantidad pollos muertos'!K36+1))</f>
        <v>9.0786124867182627E-3</v>
      </c>
      <c r="U37" s="7">
        <f>IF('cantidad pollos muertos'!L36="","",BETAINV(0.025,'cantidad pollos muertos'!L36+1,'cantidad inicial pollos'!L36-'cantidad pollos muertos'!L36+1))</f>
        <v>3.6881907037782442E-2</v>
      </c>
      <c r="V37" s="7">
        <f>IF('cantidad pollos muertos'!L36="","",BETAINV(0.975,'cantidad pollos muertos'!L36+1,'cantidad inicial pollos'!L36-'cantidad pollos muertos'!L36+1))</f>
        <v>5.1926771543345795E-2</v>
      </c>
      <c r="W37" s="7">
        <f>IF('cantidad pollos muertos'!M36="","",BETAINV(0.025,'cantidad pollos muertos'!M36+1,'cantidad inicial pollos'!M36-'cantidad pollos muertos'!M36+1))</f>
        <v>2.5702474202957216E-2</v>
      </c>
      <c r="X37" s="7">
        <f>IF('cantidad pollos muertos'!M36="","",BETAINV(0.975,'cantidad pollos muertos'!M36+1,'cantidad inicial pollos'!M36-'cantidad pollos muertos'!M36+1))</f>
        <v>3.8301908474328017E-2</v>
      </c>
      <c r="Y37" s="7">
        <f>IF('cantidad pollos muertos'!N36="","",BETAINV(0.025,'cantidad pollos muertos'!N36+1,'cantidad inicial pollos'!N36-'cantidad pollos muertos'!N36+1))</f>
        <v>1.58046871711525E-2</v>
      </c>
      <c r="Z37" s="7">
        <f>IF('cantidad pollos muertos'!N36="","",BETAINV(0.975,'cantidad pollos muertos'!N36+1,'cantidad inicial pollos'!N36-'cantidad pollos muertos'!N36+1))</f>
        <v>2.6024448924991783E-2</v>
      </c>
      <c r="AA37" s="7">
        <f>IF('cantidad pollos muertos'!O36="","",BETAINV(0.025,'cantidad pollos muertos'!O36+1,'cantidad inicial pollos'!O36-'cantidad pollos muertos'!O36+1))</f>
        <v>2.6662173064063405E-2</v>
      </c>
      <c r="AB37" s="7">
        <f>IF('cantidad pollos muertos'!O36="","",BETAINV(0.975,'cantidad pollos muertos'!O36+1,'cantidad inicial pollos'!O36-'cantidad pollos muertos'!O36+1))</f>
        <v>3.9476001633798052E-2</v>
      </c>
      <c r="AC37" s="7">
        <f>IF('cantidad pollos muertos'!P36="","",BETAINV(0.025,'cantidad pollos muertos'!P36+1,'cantidad inicial pollos'!P36-'cantidad pollos muertos'!P36+1))</f>
        <v>3.3426573431108574E-2</v>
      </c>
      <c r="AD37" s="7">
        <f>IF('cantidad pollos muertos'!P36="","",BETAINV(0.975,'cantidad pollos muertos'!P36+1,'cantidad inicial pollos'!P36-'cantidad pollos muertos'!P36+1))</f>
        <v>4.7567040406225836E-2</v>
      </c>
      <c r="AE37" s="7">
        <f>IF('cantidad pollos muertos'!Q36="","",BETAINV(0.025,'cantidad pollos muertos'!Q36+1,'cantidad inicial pollos'!Q36-'cantidad pollos muertos'!Q36+1))</f>
        <v>3.1574377151992412E-2</v>
      </c>
      <c r="AF37" s="7">
        <f>IF('cantidad pollos muertos'!Q36="","",BETAINV(0.975,'cantidad pollos muertos'!Q36+1,'cantidad inicial pollos'!Q36-'cantidad pollos muertos'!Q36+1))</f>
        <v>4.5367756704211559E-2</v>
      </c>
      <c r="AG37" s="7">
        <f>IF('cantidad pollos muertos'!R36="","",BETAINV(0.025,'cantidad pollos muertos'!R36+1,'cantidad inicial pollos'!R36-'cantidad pollos muertos'!R36+1))</f>
        <v>1.8187553707880961E-2</v>
      </c>
      <c r="AH37" s="7">
        <f>IF('cantidad pollos muertos'!R36="","",BETAINV(0.975,'cantidad pollos muertos'!R36+1,'cantidad inicial pollos'!R36-'cantidad pollos muertos'!R36+1))</f>
        <v>2.9043616590220589E-2</v>
      </c>
      <c r="AI37" s="7">
        <f>IF('cantidad pollos muertos'!S36="","",BETAINV(0.025,'cantidad pollos muertos'!S36+1,'cantidad inicial pollos'!S36-'cantidad pollos muertos'!S36+1))</f>
        <v>1.9086272971341328E-2</v>
      </c>
      <c r="AJ37" s="7">
        <f>IF('cantidad pollos muertos'!S36="","",BETAINV(0.975,'cantidad pollos muertos'!S36+1,'cantidad inicial pollos'!S36-'cantidad pollos muertos'!S36+1))</f>
        <v>3.0170655060322793E-2</v>
      </c>
      <c r="AK37" s="7">
        <f>IF('cantidad pollos muertos'!T36="","",BETAINV(0.025,'cantidad pollos muertos'!T36+1,'cantidad inicial pollos'!T36-'cantidad pollos muertos'!T36+1))</f>
        <v>3.3426573431108574E-2</v>
      </c>
      <c r="AL37" s="7">
        <f>IF('cantidad pollos muertos'!T36="","",BETAINV(0.975,'cantidad pollos muertos'!T36+1,'cantidad inicial pollos'!T36-'cantidad pollos muertos'!T36+1))</f>
        <v>4.7567040406225836E-2</v>
      </c>
      <c r="AM37" s="7">
        <f>IF('cantidad pollos muertos'!U36="","",BETAINV(0.025,'cantidad pollos muertos'!U36+1,'cantidad inicial pollos'!U36-'cantidad pollos muertos'!U36+1))</f>
        <v>2.4222994758662571E-2</v>
      </c>
      <c r="AN37" s="7">
        <f>IF('cantidad pollos muertos'!U36="","",BETAINV(0.975,'cantidad pollos muertos'!U36+1,'cantidad inicial pollos'!U36-'cantidad pollos muertos'!U36+1))</f>
        <v>3.6513191203583317E-2</v>
      </c>
      <c r="AO37" s="7">
        <f>IF('cantidad pollos muertos'!V36="","",BETAINV(0.025,'cantidad pollos muertos'!V36+1,'cantidad inicial pollos'!V36-'cantidad pollos muertos'!V36+1))</f>
        <v>4.2754812255365648E-2</v>
      </c>
      <c r="AP37" s="7">
        <f>IF('cantidad pollos muertos'!V36="","",BETAINV(0.975,'cantidad pollos muertos'!V36+1,'cantidad inicial pollos'!V36-'cantidad pollos muertos'!V36+1))</f>
        <v>5.8496176469062577E-2</v>
      </c>
      <c r="AQ37" s="7">
        <f>IF('cantidad pollos muertos'!W36="","",BETAINV(0.025,'cantidad pollos muertos'!W36+1,'cantidad inicial pollos'!W36-'cantidad pollos muertos'!W36+1))</f>
        <v>4.2245769890744259E-2</v>
      </c>
      <c r="AR37" s="7">
        <f>IF('cantidad pollos muertos'!W36="","",BETAINV(0.975,'cantidad pollos muertos'!W36+1,'cantidad inicial pollos'!W36-'cantidad pollos muertos'!W36+1))</f>
        <v>5.8517610666519504E-2</v>
      </c>
      <c r="AS37" s="7">
        <f>IF('cantidad pollos muertos'!X36="","",BETAINV(0.025,'cantidad pollos muertos'!X36+1,'cantidad inicial pollos'!X36-'cantidad pollos muertos'!X36+1))</f>
        <v>4.4318924085060538E-2</v>
      </c>
      <c r="AT37" s="7">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7">
        <v>36</v>
      </c>
      <c r="B38" s="7" t="s">
        <v>20</v>
      </c>
      <c r="C38" s="7">
        <f>IF('cantidad pollos muertos'!C37="","",BETAINV(0.025,'cantidad pollos muertos'!C37+1,'cantidad inicial pollos'!C37-'cantidad pollos muertos'!C37+1))</f>
        <v>4.6574956178320581E-2</v>
      </c>
      <c r="D38" s="7">
        <f>IF('cantidad pollos muertos'!C37="","",BETAINV(0.975,'cantidad pollos muertos'!C37+1,'cantidad inicial pollos'!C37-'cantidad pollos muertos'!C37+1))</f>
        <v>7.3021956893641549E-2</v>
      </c>
      <c r="E38" s="7">
        <f>IF('cantidad pollos muertos'!D37="","",BETAINV(0.025,'cantidad pollos muertos'!D37+1,'cantidad inicial pollos'!D37-'cantidad pollos muertos'!D37+1))</f>
        <v>3.1680362916404921E-2</v>
      </c>
      <c r="F38" s="7">
        <f>IF('cantidad pollos muertos'!D37="","",BETAINV(0.975,'cantidad pollos muertos'!D37+1,'cantidad inicial pollos'!D37-'cantidad pollos muertos'!D37+1))</f>
        <v>5.5268315523235412E-2</v>
      </c>
      <c r="G38" s="7">
        <f>IF('cantidad pollos muertos'!E37="","",BETAINV(0.025,'cantidad pollos muertos'!E37+1,'cantidad inicial pollos'!E37-'cantidad pollos muertos'!E37+1))</f>
        <v>2.555964502854666E-2</v>
      </c>
      <c r="H38" s="7">
        <f>IF('cantidad pollos muertos'!E37="","",BETAINV(0.975,'cantidad pollos muertos'!E37+1,'cantidad inicial pollos'!E37-'cantidad pollos muertos'!E37+1))</f>
        <v>4.6138579837550653E-2</v>
      </c>
      <c r="I38" s="7">
        <f>IF('cantidad pollos muertos'!F37="","",BETAINV(0.025,'cantidad pollos muertos'!F37+1,'cantidad inicial pollos'!F37-'cantidad pollos muertos'!F37+1))</f>
        <v>4.150432801919892E-2</v>
      </c>
      <c r="J38" s="7">
        <f>IF('cantidad pollos muertos'!F37="","",BETAINV(0.975,'cantidad pollos muertos'!F37+1,'cantidad inicial pollos'!F37-'cantidad pollos muertos'!F37+1))</f>
        <v>5.8619007929637812E-2</v>
      </c>
      <c r="K38" s="7">
        <f>IF('cantidad pollos muertos'!G37="","",BETAINV(0.025,'cantidad pollos muertos'!G37+1,'cantidad inicial pollos'!G37-'cantidad pollos muertos'!G37+1))</f>
        <v>3.035257197776315E-2</v>
      </c>
      <c r="L38" s="7">
        <f>IF('cantidad pollos muertos'!G37="","",BETAINV(0.975,'cantidad pollos muertos'!G37+1,'cantidad inicial pollos'!G37-'cantidad pollos muertos'!G37+1))</f>
        <v>4.6116550492398267E-2</v>
      </c>
      <c r="M38" s="7">
        <f>IF('cantidad pollos muertos'!H37="","",BETAINV(0.025,'cantidad pollos muertos'!H37+1,'cantidad inicial pollos'!L37-'cantidad pollos muertos'!H37+1))</f>
        <v>2.5645198562452624E-2</v>
      </c>
      <c r="N38" s="7">
        <f>IF('cantidad pollos muertos'!H37="","",BETAINV(0.975,'cantidad pollos muertos'!H37+1,'cantidad inicial pollos'!H37-'cantidad pollos muertos'!H37+1))</f>
        <v>3.9327523829368105E-2</v>
      </c>
      <c r="O38" s="7">
        <f>IF('cantidad pollos muertos'!I37="","",BETAINV(0.025,'cantidad pollos muertos'!I37+1,'cantidad inicial pollos'!I37-'cantidad pollos muertos'!I37+1))</f>
        <v>1.3236475204520384E-2</v>
      </c>
      <c r="P38" s="7">
        <f>IF('cantidad pollos muertos'!I37="","",BETAINV(0.975,'cantidad pollos muertos'!I37+1,'cantidad inicial pollos'!I37-'cantidad pollos muertos'!I37+1))</f>
        <v>2.3542555230794737E-2</v>
      </c>
      <c r="Q38" s="7">
        <f>IF('cantidad pollos muertos'!J37="","",BETAINV(0.025,'cantidad pollos muertos'!J37+1,'cantidad inicial pollos'!J37-'cantidad pollos muertos'!J37+1))</f>
        <v>2.1104699413270554E-2</v>
      </c>
      <c r="R38" s="7">
        <f>IF('cantidad pollos muertos'!J37="","",BETAINV(0.975,'cantidad pollos muertos'!J37+1,'cantidad inicial pollos'!J37-'cantidad pollos muertos'!J37+1))</f>
        <v>3.3672018529427361E-2</v>
      </c>
      <c r="S38" s="7">
        <f>IF('cantidad pollos muertos'!K37="","",BETAINV(0.025,'cantidad pollos muertos'!K37+1,'cantidad inicial pollos'!K37-'cantidad pollos muertos'!K37+1))</f>
        <v>2.0846351503210625E-2</v>
      </c>
      <c r="T38" s="7">
        <f>IF('cantidad pollos muertos'!K37="","",BETAINV(0.975,'cantidad pollos muertos'!K37+1,'cantidad inicial pollos'!K37-'cantidad pollos muertos'!K37+1))</f>
        <v>3.4269187888405717E-2</v>
      </c>
      <c r="U38" s="7">
        <f>IF('cantidad pollos muertos'!L37="","",BETAINV(0.025,'cantidad pollos muertos'!L37+1,'cantidad inicial pollos'!L37-'cantidad pollos muertos'!L37+1))</f>
        <v>2.0411048207390772E-2</v>
      </c>
      <c r="V38" s="7">
        <f>IF('cantidad pollos muertos'!L37="","",BETAINV(0.975,'cantidad pollos muertos'!L37+1,'cantidad inicial pollos'!L37-'cantidad pollos muertos'!L37+1))</f>
        <v>3.2799411871423767E-2</v>
      </c>
      <c r="W38" s="7">
        <f>IF('cantidad pollos muertos'!M37="","",BETAINV(0.025,'cantidad pollos muertos'!M37+1,'cantidad inicial pollos'!M37-'cantidad pollos muertos'!M37+1))</f>
        <v>5.8410173865069574E-2</v>
      </c>
      <c r="X38" s="7">
        <f>IF('cantidad pollos muertos'!M37="","",BETAINV(0.975,'cantidad pollos muertos'!M37+1,'cantidad inicial pollos'!M37-'cantidad pollos muertos'!M37+1))</f>
        <v>7.7917969310181689E-2</v>
      </c>
      <c r="Y38" s="7">
        <f>IF('cantidad pollos muertos'!N37="","",BETAINV(0.025,'cantidad pollos muertos'!N37+1,'cantidad inicial pollos'!N37-'cantidad pollos muertos'!N37+1))</f>
        <v>1.9718859290275309E-2</v>
      </c>
      <c r="Z38" s="7">
        <f>IF('cantidad pollos muertos'!N37="","",BETAINV(0.975,'cantidad pollos muertos'!N37+1,'cantidad inicial pollos'!N37-'cantidad pollos muertos'!N37+1))</f>
        <v>3.192534148061632E-2</v>
      </c>
      <c r="AA38" s="7">
        <f>IF('cantidad pollos muertos'!O37="","",BETAINV(0.025,'cantidad pollos muertos'!O37+1,'cantidad inicial pollos'!O37-'cantidad pollos muertos'!O37+1))</f>
        <v>2.1799751338679063E-2</v>
      </c>
      <c r="AB38" s="7">
        <f>IF('cantidad pollos muertos'!O37="","",BETAINV(0.975,'cantidad pollos muertos'!O37+1,'cantidad inicial pollos'!O37-'cantidad pollos muertos'!O37+1))</f>
        <v>3.4543223146506818E-2</v>
      </c>
      <c r="AC38" s="7">
        <f>IF('cantidad pollos muertos'!P37="","",BETAINV(0.025,'cantidad pollos muertos'!P37+1,'cantidad inicial pollos'!P37-'cantidad pollos muertos'!P37+1))</f>
        <v>2.3543142904855419E-2</v>
      </c>
      <c r="AD38" s="7">
        <f>IF('cantidad pollos muertos'!P37="","",BETAINV(0.975,'cantidad pollos muertos'!P37+1,'cantidad inicial pollos'!P37-'cantidad pollos muertos'!P37+1))</f>
        <v>3.6715467843267624E-2</v>
      </c>
      <c r="AE38" s="7">
        <f>IF('cantidad pollos muertos'!Q37="","",BETAINV(0.025,'cantidad pollos muertos'!Q37+1,'cantidad inicial pollos'!Q37-'cantidad pollos muertos'!Q37+1))</f>
        <v>4.1669311094240824E-2</v>
      </c>
      <c r="AF38" s="7">
        <f>IF('cantidad pollos muertos'!Q37="","",BETAINV(0.975,'cantidad pollos muertos'!Q37+1,'cantidad inicial pollos'!Q37-'cantidad pollos muertos'!Q37+1))</f>
        <v>5.8528564266716265E-2</v>
      </c>
      <c r="AG38" s="7">
        <f>IF('cantidad pollos muertos'!R37="","",BETAINV(0.025,'cantidad pollos muertos'!R37+1,'cantidad inicial pollos'!R37-'cantidad pollos muertos'!R37+1))</f>
        <v>1.3905314130861891E-2</v>
      </c>
      <c r="AH38" s="7">
        <f>IF('cantidad pollos muertos'!R37="","",BETAINV(0.975,'cantidad pollos muertos'!R37+1,'cantidad inicial pollos'!R37-'cantidad pollos muertos'!R37+1))</f>
        <v>2.4425598522504477E-2</v>
      </c>
      <c r="AI38" s="7">
        <f>IF('cantidad pollos muertos'!S37="","",BETAINV(0.025,'cantidad pollos muertos'!S37+1,'cantidad inicial pollos'!S37-'cantidad pollos muertos'!S37+1))</f>
        <v>2.5645198562452624E-2</v>
      </c>
      <c r="AJ38" s="7">
        <f>IF('cantidad pollos muertos'!S37="","",BETAINV(0.975,'cantidad pollos muertos'!S37+1,'cantidad inicial pollos'!S37-'cantidad pollos muertos'!S37+1))</f>
        <v>3.9312167626017525E-2</v>
      </c>
      <c r="AK38" s="7">
        <f>IF('cantidad pollos muertos'!T37="","",BETAINV(0.025,'cantidad pollos muertos'!T37+1,'cantidad inicial pollos'!T37-'cantidad pollos muertos'!T37+1))</f>
        <v>2.1799751338679063E-2</v>
      </c>
      <c r="AL38" s="7">
        <f>IF('cantidad pollos muertos'!T37="","",BETAINV(0.975,'cantidad pollos muertos'!T37+1,'cantidad inicial pollos'!T37-'cantidad pollos muertos'!T37+1))</f>
        <v>3.4543223146506818E-2</v>
      </c>
      <c r="AM38" s="7">
        <f>IF('cantidad pollos muertos'!U37="","",BETAINV(0.025,'cantidad pollos muertos'!U37+1,'cantidad inicial pollos'!U37-'cantidad pollos muertos'!U37+1))</f>
        <v>3.9511590860083018E-2</v>
      </c>
      <c r="AN38" s="7">
        <f>IF('cantidad pollos muertos'!U37="","",BETAINV(0.975,'cantidad pollos muertos'!U37+1,'cantidad inicial pollos'!U37-'cantidad pollos muertos'!U37+1))</f>
        <v>5.5987559957565214E-2</v>
      </c>
      <c r="AO38" s="7">
        <f>IF('cantidad pollos muertos'!V37="","",BETAINV(0.025,'cantidad pollos muertos'!V37+1,'cantidad inicial pollos'!V37-'cantidad pollos muertos'!V37+1))</f>
        <v>2.846303914993582E-2</v>
      </c>
      <c r="AP38" s="7">
        <f>IF('cantidad pollos muertos'!V37="","",BETAINV(0.975,'cantidad pollos muertos'!V37+1,'cantidad inicial pollos'!V37-'cantidad pollos muertos'!V37+1))</f>
        <v>4.2759323493441581E-2</v>
      </c>
      <c r="AQ38" s="7">
        <f>IF('cantidad pollos muertos'!W37="","",BETAINV(0.025,'cantidad pollos muertos'!W37+1,'cantidad inicial pollos'!W37-'cantidad pollos muertos'!W37+1))</f>
        <v>3.165125708476553E-2</v>
      </c>
      <c r="AR38" s="7">
        <f>IF('cantidad pollos muertos'!W37="","",BETAINV(0.975,'cantidad pollos muertos'!W37+1,'cantidad inicial pollos'!W37-'cantidad pollos muertos'!W37+1))</f>
        <v>4.6619215258021596E-2</v>
      </c>
      <c r="AS38" s="7">
        <f>IF('cantidad pollos muertos'!X37="","",BETAINV(0.025,'cantidad pollos muertos'!X37+1,'cantidad inicial pollos'!X37-'cantidad pollos muertos'!X37+1))</f>
        <v>3.3073773069260577E-2</v>
      </c>
      <c r="AT38" s="7">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7">
        <v>37</v>
      </c>
      <c r="B39" s="7" t="s">
        <v>66</v>
      </c>
      <c r="C39" s="7" t="str">
        <f>IF('cantidad pollos muertos'!C38="","",BETAINV(0.025,'cantidad pollos muertos'!C38+1,'cantidad inicial pollos'!C38-'cantidad pollos muertos'!C38+1))</f>
        <v/>
      </c>
      <c r="D39" s="7" t="str">
        <f>IF('cantidad pollos muertos'!C38="","",BETAINV(0.975,'cantidad pollos muertos'!C38+1,'cantidad inicial pollos'!C38-'cantidad pollos muertos'!C38+1))</f>
        <v/>
      </c>
      <c r="E39" s="7" t="str">
        <f>IF('cantidad pollos muertos'!D38="","",BETAINV(0.025,'cantidad pollos muertos'!D38+1,'cantidad inicial pollos'!D38-'cantidad pollos muertos'!D38+1))</f>
        <v/>
      </c>
      <c r="F39" s="7" t="str">
        <f>IF('cantidad pollos muertos'!D38="","",BETAINV(0.975,'cantidad pollos muertos'!D38+1,'cantidad inicial pollos'!D38-'cantidad pollos muertos'!D38+1))</f>
        <v/>
      </c>
      <c r="G39" s="7" t="str">
        <f>IF('cantidad pollos muertos'!E38="","",BETAINV(0.025,'cantidad pollos muertos'!E38+1,'cantidad inicial pollos'!E38-'cantidad pollos muertos'!E38+1))</f>
        <v/>
      </c>
      <c r="H39" s="7" t="str">
        <f>IF('cantidad pollos muertos'!E38="","",BETAINV(0.975,'cantidad pollos muertos'!E38+1,'cantidad inicial pollos'!E38-'cantidad pollos muertos'!E38+1))</f>
        <v/>
      </c>
      <c r="I39" s="7">
        <f>IF('cantidad pollos muertos'!F38="","",BETAINV(0.025,'cantidad pollos muertos'!F38+1,'cantidad inicial pollos'!F38-'cantidad pollos muertos'!F38+1))</f>
        <v>2.4715191560568027E-2</v>
      </c>
      <c r="J39" s="7">
        <f>IF('cantidad pollos muertos'!F38="","",BETAINV(0.975,'cantidad pollos muertos'!F38+1,'cantidad inicial pollos'!F38-'cantidad pollos muertos'!F38+1))</f>
        <v>3.3083324784120682E-2</v>
      </c>
      <c r="K39" s="7">
        <f>IF('cantidad pollos muertos'!G38="","",BETAINV(0.025,'cantidad pollos muertos'!G38+1,'cantidad inicial pollos'!G38-'cantidad pollos muertos'!G38+1))</f>
        <v>0.1256851852759161</v>
      </c>
      <c r="L39" s="7">
        <f>IF('cantidad pollos muertos'!G38="","",BETAINV(0.975,'cantidad pollos muertos'!G38+1,'cantidad inicial pollos'!G38-'cantidad pollos muertos'!G38+1))</f>
        <v>0.14275424081626897</v>
      </c>
      <c r="M39" s="7">
        <f>IF('cantidad pollos muertos'!H38="","",BETAINV(0.025,'cantidad pollos muertos'!H38+1,'cantidad inicial pollos'!L38-'cantidad pollos muertos'!H38+1))</f>
        <v>4.0548460258797984E-2</v>
      </c>
      <c r="N39" s="7">
        <f>IF('cantidad pollos muertos'!H38="","",BETAINV(0.975,'cantidad pollos muertos'!H38+1,'cantidad inicial pollos'!H38-'cantidad pollos muertos'!H38+1))</f>
        <v>4.9768443417350761E-2</v>
      </c>
      <c r="O39" s="7">
        <f>IF('cantidad pollos muertos'!I38="","",BETAINV(0.025,'cantidad pollos muertos'!I38+1,'cantidad inicial pollos'!I38-'cantidad pollos muertos'!I38+1))</f>
        <v>3.9110488420579993E-2</v>
      </c>
      <c r="P39" s="7">
        <f>IF('cantidad pollos muertos'!I38="","",BETAINV(0.975,'cantidad pollos muertos'!I38+1,'cantidad inicial pollos'!I38-'cantidad pollos muertos'!I38+1))</f>
        <v>4.9777132103717925E-2</v>
      </c>
      <c r="Q39" s="7">
        <f>IF('cantidad pollos muertos'!J38="","",BETAINV(0.025,'cantidad pollos muertos'!J38+1,'cantidad inicial pollos'!J38-'cantidad pollos muertos'!J38+1))</f>
        <v>3.8279290508462287E-2</v>
      </c>
      <c r="R39" s="7">
        <f>IF('cantidad pollos muertos'!J38="","",BETAINV(0.975,'cantidad pollos muertos'!J38+1,'cantidad inicial pollos'!J38-'cantidad pollos muertos'!J38+1))</f>
        <v>4.8842960998703555E-2</v>
      </c>
      <c r="S39" s="7">
        <f>IF('cantidad pollos muertos'!K38="","",BETAINV(0.025,'cantidad pollos muertos'!K38+1,'cantidad inicial pollos'!K38-'cantidad pollos muertos'!K38+1))</f>
        <v>1.5691602482640316E-2</v>
      </c>
      <c r="T39" s="7">
        <f>IF('cantidad pollos muertos'!K38="","",BETAINV(0.975,'cantidad pollos muertos'!K38+1,'cantidad inicial pollos'!K38-'cantidad pollos muertos'!K38+1))</f>
        <v>2.2778981249483965E-2</v>
      </c>
      <c r="U39" s="7">
        <f>IF('cantidad pollos muertos'!L38="","",BETAINV(0.025,'cantidad pollos muertos'!L38+1,'cantidad inicial pollos'!L38-'cantidad pollos muertos'!L38+1))</f>
        <v>1.5944038913413887E-2</v>
      </c>
      <c r="V39" s="7">
        <f>IF('cantidad pollos muertos'!L38="","",BETAINV(0.975,'cantidad pollos muertos'!L38+1,'cantidad inicial pollos'!L38-'cantidad pollos muertos'!L38+1))</f>
        <v>2.3224671843760092E-2</v>
      </c>
      <c r="W39" s="7">
        <f>IF('cantidad pollos muertos'!M38="","",BETAINV(0.025,'cantidad pollos muertos'!M38+1,'cantidad inicial pollos'!M38-'cantidad pollos muertos'!M38+1))</f>
        <v>5.6797412621892994E-2</v>
      </c>
      <c r="X39" s="7">
        <f>IF('cantidad pollos muertos'!M38="","",BETAINV(0.975,'cantidad pollos muertos'!M38+1,'cantidad inicial pollos'!M38-'cantidad pollos muertos'!M38+1))</f>
        <v>6.9639356455248547E-2</v>
      </c>
      <c r="Y39" s="7">
        <f>IF('cantidad pollos muertos'!N38="","",BETAINV(0.025,'cantidad pollos muertos'!N38+1,'cantidad inicial pollos'!N38-'cantidad pollos muertos'!N38+1))</f>
        <v>2.0863309320995449E-2</v>
      </c>
      <c r="Z39" s="7">
        <f>IF('cantidad pollos muertos'!N38="","",BETAINV(0.975,'cantidad pollos muertos'!N38+1,'cantidad inicial pollos'!N38-'cantidad pollos muertos'!N38+1))</f>
        <v>2.9240205482684023E-2</v>
      </c>
      <c r="AA39" s="7">
        <f>IF('cantidad pollos muertos'!O38="","",BETAINV(0.025,'cantidad pollos muertos'!O38+1,'cantidad inicial pollos'!O38-'cantidad pollos muertos'!O38+1))</f>
        <v>1.4051201789269628E-2</v>
      </c>
      <c r="AB39" s="7">
        <f>IF('cantidad pollos muertos'!O38="","",BETAINV(0.975,'cantidad pollos muertos'!O38+1,'cantidad inicial pollos'!O38-'cantidad pollos muertos'!O38+1))</f>
        <v>2.0549933598670078E-2</v>
      </c>
      <c r="AC39" s="7">
        <f>IF('cantidad pollos muertos'!P38="","",BETAINV(0.025,'cantidad pollos muertos'!P38+1,'cantidad inicial pollos'!P38-'cantidad pollos muertos'!P38+1))</f>
        <v>1.7325496298776086E-2</v>
      </c>
      <c r="AD39" s="7">
        <f>IF('cantidad pollos muertos'!P38="","",BETAINV(0.975,'cantidad pollos muertos'!P38+1,'cantidad inicial pollos'!P38-'cantidad pollos muertos'!P38+1))</f>
        <v>2.4460645736407716E-2</v>
      </c>
      <c r="AE39" s="7">
        <f>IF('cantidad pollos muertos'!Q38="","",BETAINV(0.025,'cantidad pollos muertos'!Q38+1,'cantidad inicial pollos'!Q38-'cantidad pollos muertos'!Q38+1))</f>
        <v>1.2869211474438303E-2</v>
      </c>
      <c r="AF39" s="7">
        <f>IF('cantidad pollos muertos'!Q38="","",BETAINV(0.975,'cantidad pollos muertos'!Q38+1,'cantidad inicial pollos'!Q38-'cantidad pollos muertos'!Q38+1))</f>
        <v>1.9119190054266877E-2</v>
      </c>
      <c r="AG39" s="7">
        <f>IF('cantidad pollos muertos'!R38="","",BETAINV(0.025,'cantidad pollos muertos'!R38+1,'cantidad inicial pollos'!R38-'cantidad pollos muertos'!R38+1))</f>
        <v>1.1606161910269809E-2</v>
      </c>
      <c r="AH39" s="7">
        <f>IF('cantidad pollos muertos'!R38="","",BETAINV(0.975,'cantidad pollos muertos'!R38+1,'cantidad inicial pollos'!R38-'cantidad pollos muertos'!R38+1))</f>
        <v>1.7320061500017303E-2</v>
      </c>
      <c r="AI39" s="7">
        <f>IF('cantidad pollos muertos'!S38="","",BETAINV(0.025,'cantidad pollos muertos'!S38+1,'cantidad inicial pollos'!S38-'cantidad pollos muertos'!S38+1))</f>
        <v>1.3242463126766243E-2</v>
      </c>
      <c r="AJ39" s="7">
        <f>IF('cantidad pollos muertos'!S38="","",BETAINV(0.975,'cantidad pollos muertos'!S38+1,'cantidad inicial pollos'!S38-'cantidad pollos muertos'!S38+1))</f>
        <v>1.9301568860041196E-2</v>
      </c>
      <c r="AK39" s="7">
        <f>IF('cantidad pollos muertos'!T38="","",BETAINV(0.025,'cantidad pollos muertos'!T38+1,'cantidad inicial pollos'!T38-'cantidad pollos muertos'!T38+1))</f>
        <v>1.1334534236819788E-2</v>
      </c>
      <c r="AL39" s="7">
        <f>IF('cantidad pollos muertos'!T38="","",BETAINV(0.975,'cantidad pollos muertos'!T38+1,'cantidad inicial pollos'!T38-'cantidad pollos muertos'!T38+1))</f>
        <v>1.6988720462365881E-2</v>
      </c>
      <c r="AM39" s="7">
        <f>IF('cantidad pollos muertos'!U38="","",BETAINV(0.025,'cantidad pollos muertos'!U38+1,'cantidad inicial pollos'!U38-'cantidad pollos muertos'!U38+1))</f>
        <v>2.3952847974257705E-2</v>
      </c>
      <c r="AN39" s="7">
        <f>IF('cantidad pollos muertos'!U38="","",BETAINV(0.975,'cantidad pollos muertos'!U38+1,'cantidad inicial pollos'!U38-'cantidad pollos muertos'!U38+1))</f>
        <v>3.2203278783845102E-2</v>
      </c>
      <c r="AO39" s="7">
        <f>IF('cantidad pollos muertos'!V38="","",BETAINV(0.025,'cantidad pollos muertos'!V38+1,'cantidad inicial pollos'!V38-'cantidad pollos muertos'!V38+1))</f>
        <v>1.9617498582919682E-2</v>
      </c>
      <c r="AP39" s="7">
        <f>IF('cantidad pollos muertos'!V38="","",BETAINV(0.975,'cantidad pollos muertos'!V38+1,'cantidad inicial pollos'!V38-'cantidad pollos muertos'!V38+1))</f>
        <v>2.6560964550361055E-2</v>
      </c>
      <c r="AQ39" s="7">
        <f>IF('cantidad pollos muertos'!W38="","",BETAINV(0.025,'cantidad pollos muertos'!W38+1,'cantidad inicial pollos'!W38-'cantidad pollos muertos'!W38+1))</f>
        <v>3.2117413870218166E-2</v>
      </c>
      <c r="AR39" s="7">
        <f>IF('cantidad pollos muertos'!W38="","",BETAINV(0.975,'cantidad pollos muertos'!W38+1,'cantidad inicial pollos'!W38-'cantidad pollos muertos'!W38+1))</f>
        <v>4.0859306561967568E-2</v>
      </c>
      <c r="AS39" s="7">
        <f>IF('cantidad pollos muertos'!X38="","",BETAINV(0.025,'cantidad pollos muertos'!X38+1,'cantidad inicial pollos'!X38-'cantidad pollos muertos'!X38+1))</f>
        <v>2.6515626773483118E-2</v>
      </c>
      <c r="AT39" s="7">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7">
        <v>38</v>
      </c>
      <c r="B40" s="7" t="s">
        <v>19</v>
      </c>
      <c r="C40" s="7">
        <f>IF('cantidad pollos muertos'!C39="","",BETAINV(0.025,'cantidad pollos muertos'!C39+1,'cantidad inicial pollos'!C39-'cantidad pollos muertos'!C39+1))</f>
        <v>3.7140413888374586E-2</v>
      </c>
      <c r="D40" s="7">
        <f>IF('cantidad pollos muertos'!C39="","",BETAINV(0.975,'cantidad pollos muertos'!C39+1,'cantidad inicial pollos'!C39-'cantidad pollos muertos'!C39+1))</f>
        <v>4.7869464055258604E-2</v>
      </c>
      <c r="E40" s="7">
        <f>IF('cantidad pollos muertos'!D39="","",BETAINV(0.025,'cantidad pollos muertos'!D39+1,'cantidad inicial pollos'!D39-'cantidad pollos muertos'!D39+1))</f>
        <v>2.5496202645369857E-2</v>
      </c>
      <c r="F40" s="7">
        <f>IF('cantidad pollos muertos'!D39="","",BETAINV(0.975,'cantidad pollos muertos'!D39+1,'cantidad inicial pollos'!D39-'cantidad pollos muertos'!D39+1))</f>
        <v>3.4389793926052015E-2</v>
      </c>
      <c r="G40" s="7">
        <f>IF('cantidad pollos muertos'!E39="","",BETAINV(0.025,'cantidad pollos muertos'!E39+1,'cantidad inicial pollos'!E39-'cantidad pollos muertos'!E39+1))</f>
        <v>3.0417388747163879E-2</v>
      </c>
      <c r="H40" s="7">
        <f>IF('cantidad pollos muertos'!E39="","",BETAINV(0.975,'cantidad pollos muertos'!E39+1,'cantidad inicial pollos'!E39-'cantidad pollos muertos'!E39+1))</f>
        <v>3.9765155067273183E-2</v>
      </c>
      <c r="I40" s="7">
        <f>IF('cantidad pollos muertos'!F39="","",BETAINV(0.025,'cantidad pollos muertos'!F39+1,'cantidad inicial pollos'!F39-'cantidad pollos muertos'!F39+1))</f>
        <v>3.7952235396018906E-2</v>
      </c>
      <c r="J40" s="7">
        <f>IF('cantidad pollos muertos'!F39="","",BETAINV(0.975,'cantidad pollos muertos'!F39+1,'cantidad inicial pollos'!F39-'cantidad pollos muertos'!F39+1))</f>
        <v>4.8856080981948047E-2</v>
      </c>
      <c r="K40" s="7">
        <f>IF('cantidad pollos muertos'!G39="","",BETAINV(0.025,'cantidad pollos muertos'!G39+1,'cantidad inicial pollos'!G39-'cantidad pollos muertos'!G39+1))</f>
        <v>3.2042851853317678E-2</v>
      </c>
      <c r="L40" s="7">
        <f>IF('cantidad pollos muertos'!G39="","",BETAINV(0.975,'cantidad pollos muertos'!G39+1,'cantidad inicial pollos'!G39-'cantidad pollos muertos'!G39+1))</f>
        <v>4.2631082711138357E-2</v>
      </c>
      <c r="M40" s="7">
        <f>IF('cantidad pollos muertos'!H39="","",BETAINV(0.025,'cantidad pollos muertos'!H39+1,'cantidad inicial pollos'!L39-'cantidad pollos muertos'!H39+1))</f>
        <v>1.6965894357983499E-2</v>
      </c>
      <c r="N40" s="7">
        <f>IF('cantidad pollos muertos'!H39="","",BETAINV(0.975,'cantidad pollos muertos'!H39+1,'cantidad inicial pollos'!H39-'cantidad pollos muertos'!H39+1))</f>
        <v>2.6701329772288451E-2</v>
      </c>
      <c r="O40" s="7">
        <f>IF('cantidad pollos muertos'!I39="","",BETAINV(0.025,'cantidad pollos muertos'!I39+1,'cantidad inicial pollos'!I39-'cantidad pollos muertos'!I39+1))</f>
        <v>1.134472959163948E-2</v>
      </c>
      <c r="P40" s="7">
        <f>IF('cantidad pollos muertos'!I39="","",BETAINV(0.975,'cantidad pollos muertos'!I39+1,'cantidad inicial pollos'!I39-'cantidad pollos muertos'!I39+1))</f>
        <v>1.7368542718371405E-2</v>
      </c>
      <c r="Q40" s="7">
        <f>IF('cantidad pollos muertos'!J39="","",BETAINV(0.025,'cantidad pollos muertos'!J39+1,'cantidad inicial pollos'!J39-'cantidad pollos muertos'!J39+1))</f>
        <v>3.3844443875320311E-2</v>
      </c>
      <c r="R40" s="7">
        <f>IF('cantidad pollos muertos'!J39="","",BETAINV(0.975,'cantidad pollos muertos'!J39+1,'cantidad inicial pollos'!J39-'cantidad pollos muertos'!J39+1))</f>
        <v>4.3842397178207815E-2</v>
      </c>
      <c r="S40" s="7">
        <f>IF('cantidad pollos muertos'!K39="","",BETAINV(0.025,'cantidad pollos muertos'!K39+1,'cantidad inicial pollos'!K39-'cantidad pollos muertos'!K39+1))</f>
        <v>2.0821397568777125E-2</v>
      </c>
      <c r="T40" s="7">
        <f>IF('cantidad pollos muertos'!K39="","",BETAINV(0.975,'cantidad pollos muertos'!K39+1,'cantidad inicial pollos'!K39-'cantidad pollos muertos'!K39+1))</f>
        <v>2.8863467555418576E-2</v>
      </c>
      <c r="U40" s="7">
        <f>IF('cantidad pollos muertos'!L39="","",BETAINV(0.025,'cantidad pollos muertos'!L39+1,'cantidad inicial pollos'!L39-'cantidad pollos muertos'!L39+1))</f>
        <v>4.3556854257635044E-2</v>
      </c>
      <c r="V40" s="7">
        <f>IF('cantidad pollos muertos'!L39="","",BETAINV(0.975,'cantidad pollos muertos'!L39+1,'cantidad inicial pollos'!L39-'cantidad pollos muertos'!L39+1))</f>
        <v>5.474701275987004E-2</v>
      </c>
      <c r="W40" s="7">
        <f>IF('cantidad pollos muertos'!M39="","",BETAINV(0.025,'cantidad pollos muertos'!M39+1,'cantidad inicial pollos'!M39-'cantidad pollos muertos'!M39+1))</f>
        <v>3.0458549386661257E-2</v>
      </c>
      <c r="X40" s="7">
        <f>IF('cantidad pollos muertos'!M39="","",BETAINV(0.975,'cantidad pollos muertos'!M39+1,'cantidad inicial pollos'!M39-'cantidad pollos muertos'!M39+1))</f>
        <v>4.0087031127636785E-2</v>
      </c>
      <c r="Y40" s="7">
        <f>IF('cantidad pollos muertos'!N39="","",BETAINV(0.025,'cantidad pollos muertos'!N39+1,'cantidad inicial pollos'!N39-'cantidad pollos muertos'!N39+1))</f>
        <v>2.9450184756358046E-2</v>
      </c>
      <c r="Z40" s="7">
        <f>IF('cantidad pollos muertos'!N39="","",BETAINV(0.975,'cantidad pollos muertos'!N39+1,'cantidad inicial pollos'!N39-'cantidad pollos muertos'!N39+1))</f>
        <v>3.8932706017217322E-2</v>
      </c>
      <c r="AA40" s="7">
        <f>IF('cantidad pollos muertos'!O39="","",BETAINV(0.025,'cantidad pollos muertos'!O39+1,'cantidad inicial pollos'!O39-'cantidad pollos muertos'!O39+1))</f>
        <v>3.1113326394538777E-2</v>
      </c>
      <c r="AB40" s="7">
        <f>IF('cantidad pollos muertos'!O39="","",BETAINV(0.975,'cantidad pollos muertos'!O39+1,'cantidad inicial pollos'!O39-'cantidad pollos muertos'!O39+1))</f>
        <v>4.0832159590799E-2</v>
      </c>
      <c r="AC40" s="7">
        <f>IF('cantidad pollos muertos'!P39="","",BETAINV(0.025,'cantidad pollos muertos'!P39+1,'cantidad inicial pollos'!P39-'cantidad pollos muertos'!P39+1))</f>
        <v>6.0850251608887726E-2</v>
      </c>
      <c r="AD40" s="7">
        <f>IF('cantidad pollos muertos'!P39="","",BETAINV(0.975,'cantidad pollos muertos'!P39+1,'cantidad inicial pollos'!P39-'cantidad pollos muertos'!P39+1))</f>
        <v>7.3593805482852104E-2</v>
      </c>
      <c r="AE40" s="7">
        <f>IF('cantidad pollos muertos'!Q39="","",BETAINV(0.025,'cantidad pollos muertos'!Q39+1,'cantidad inicial pollos'!Q39-'cantidad pollos muertos'!Q39+1))</f>
        <v>3.6790688232643559E-2</v>
      </c>
      <c r="AF40" s="7">
        <f>IF('cantidad pollos muertos'!Q39="","",BETAINV(0.975,'cantidad pollos muertos'!Q39+1,'cantidad inicial pollos'!Q39-'cantidad pollos muertos'!Q39+1))</f>
        <v>4.6976759157295267E-2</v>
      </c>
      <c r="AG40" s="7">
        <f>IF('cantidad pollos muertos'!R39="","",BETAINV(0.025,'cantidad pollos muertos'!R39+1,'cantidad inicial pollos'!R39-'cantidad pollos muertos'!R39+1))</f>
        <v>1.6646882801204289E-2</v>
      </c>
      <c r="AH40" s="7">
        <f>IF('cantidad pollos muertos'!R39="","",BETAINV(0.975,'cantidad pollos muertos'!R39+1,'cantidad inicial pollos'!R39-'cantidad pollos muertos'!R39+1))</f>
        <v>2.3923121155191351E-2</v>
      </c>
      <c r="AI40" s="7">
        <f>IF('cantidad pollos muertos'!S39="","",BETAINV(0.025,'cantidad pollos muertos'!S39+1,'cantidad inicial pollos'!S39-'cantidad pollos muertos'!S39+1))</f>
        <v>1.792458250970784E-2</v>
      </c>
      <c r="AJ40" s="7">
        <f>IF('cantidad pollos muertos'!S39="","",BETAINV(0.975,'cantidad pollos muertos'!S39+1,'cantidad inicial pollos'!S39-'cantidad pollos muertos'!S39+1))</f>
        <v>2.5444646664555592E-2</v>
      </c>
      <c r="AK40" s="7">
        <f>IF('cantidad pollos muertos'!T39="","",BETAINV(0.025,'cantidad pollos muertos'!T39+1,'cantidad inicial pollos'!T39-'cantidad pollos muertos'!T39+1))</f>
        <v>2.0814094659972197E-2</v>
      </c>
      <c r="AL40" s="7">
        <f>IF('cantidad pollos muertos'!T39="","",BETAINV(0.975,'cantidad pollos muertos'!T39+1,'cantidad inicial pollos'!T39-'cantidad pollos muertos'!T39+1))</f>
        <v>2.8853385612791271E-2</v>
      </c>
      <c r="AM40" s="7">
        <f>IF('cantidad pollos muertos'!U39="","",BETAINV(0.025,'cantidad pollos muertos'!U39+1,'cantidad inicial pollos'!U39-'cantidad pollos muertos'!U39+1))</f>
        <v>2.2432765567635651E-2</v>
      </c>
      <c r="AN40" s="7">
        <f>IF('cantidad pollos muertos'!U39="","",BETAINV(0.975,'cantidad pollos muertos'!U39+1,'cantidad inicial pollos'!U39-'cantidad pollos muertos'!U39+1))</f>
        <v>3.0590838787699748E-2</v>
      </c>
      <c r="AO40" s="7">
        <f>IF('cantidad pollos muertos'!V39="","",BETAINV(0.025,'cantidad pollos muertos'!V39+1,'cantidad inicial pollos'!V39-'cantidad pollos muertos'!V39+1))</f>
        <v>5.0356594105307885E-2</v>
      </c>
      <c r="AP40" s="7">
        <f>IF('cantidad pollos muertos'!V39="","",BETAINV(0.975,'cantidad pollos muertos'!V39+1,'cantidad inicial pollos'!V39-'cantidad pollos muertos'!V39+1))</f>
        <v>6.2293243542040022E-2</v>
      </c>
      <c r="AQ40" s="7">
        <f>IF('cantidad pollos muertos'!W39="","",BETAINV(0.025,'cantidad pollos muertos'!W39+1,'cantidad inicial pollos'!W39-'cantidad pollos muertos'!W39+1))</f>
        <v>2.4693244767005917E-2</v>
      </c>
      <c r="AR40" s="7">
        <f>IF('cantidad pollos muertos'!W39="","",BETAINV(0.975,'cantidad pollos muertos'!W39+1,'cantidad inicial pollos'!W39-'cantidad pollos muertos'!W39+1))</f>
        <v>3.3371895175963506E-2</v>
      </c>
      <c r="AS40" s="7">
        <f>IF('cantidad pollos muertos'!X39="","",BETAINV(0.025,'cantidad pollos muertos'!X39+1,'cantidad inicial pollos'!X39-'cantidad pollos muertos'!X39+1))</f>
        <v>3.1319058401910446E-2</v>
      </c>
      <c r="AT40" s="7">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7">
        <v>39</v>
      </c>
      <c r="B41" s="7" t="s">
        <v>26</v>
      </c>
      <c r="C41" s="7">
        <f>IF('cantidad pollos muertos'!C40="","",BETAINV(0.025,'cantidad pollos muertos'!C40+1,'cantidad inicial pollos'!C40-'cantidad pollos muertos'!C40+1))</f>
        <v>0.11043169002348147</v>
      </c>
      <c r="D41" s="7">
        <f>IF('cantidad pollos muertos'!C40="","",BETAINV(0.975,'cantidad pollos muertos'!C40+1,'cantidad inicial pollos'!C40-'cantidad pollos muertos'!C40+1))</f>
        <v>0.12840007592700819</v>
      </c>
      <c r="E41" s="7">
        <f>IF('cantidad pollos muertos'!D40="","",BETAINV(0.025,'cantidad pollos muertos'!D40+1,'cantidad inicial pollos'!D40-'cantidad pollos muertos'!D40+1))</f>
        <v>0.17240200364994615</v>
      </c>
      <c r="F41" s="7">
        <f>IF('cantidad pollos muertos'!D40="","",BETAINV(0.975,'cantidad pollos muertos'!D40+1,'cantidad inicial pollos'!D40-'cantidad pollos muertos'!D40+1))</f>
        <v>0.19172816260726544</v>
      </c>
      <c r="G41" s="7">
        <f>IF('cantidad pollos muertos'!E40="","",BETAINV(0.025,'cantidad pollos muertos'!E40+1,'cantidad inicial pollos'!E40-'cantidad pollos muertos'!E40+1))</f>
        <v>0.15198196299076863</v>
      </c>
      <c r="H41" s="7">
        <f>IF('cantidad pollos muertos'!E40="","",BETAINV(0.975,'cantidad pollos muertos'!E40+1,'cantidad inicial pollos'!E40-'cantidad pollos muertos'!E40+1))</f>
        <v>0.17039738337764654</v>
      </c>
      <c r="I41" s="7">
        <f>IF('cantidad pollos muertos'!F40="","",BETAINV(0.025,'cantidad pollos muertos'!F40+1,'cantidad inicial pollos'!F40-'cantidad pollos muertos'!F40+1))</f>
        <v>5.2772924700858946E-2</v>
      </c>
      <c r="J41" s="7">
        <f>IF('cantidad pollos muertos'!F40="","",BETAINV(0.975,'cantidad pollos muertos'!F40+1,'cantidad inicial pollos'!F40-'cantidad pollos muertos'!F40+1))</f>
        <v>6.4532134057117663E-2</v>
      </c>
      <c r="K41" s="7">
        <f>IF('cantidad pollos muertos'!G40="","",BETAINV(0.025,'cantidad pollos muertos'!G40+1,'cantidad inicial pollos'!G40-'cantidad pollos muertos'!G40+1))</f>
        <v>0.19489630507408673</v>
      </c>
      <c r="L41" s="7">
        <f>IF('cantidad pollos muertos'!G40="","",BETAINV(0.975,'cantidad pollos muertos'!G40+1,'cantidad inicial pollos'!G40-'cantidad pollos muertos'!G40+1))</f>
        <v>0.21708688651338015</v>
      </c>
      <c r="M41" s="7">
        <f>IF('cantidad pollos muertos'!H40="","",BETAINV(0.025,'cantidad pollos muertos'!H40+1,'cantidad inicial pollos'!L40-'cantidad pollos muertos'!H40+1))</f>
        <v>1.110679641462046E-2</v>
      </c>
      <c r="N41" s="7">
        <f>IF('cantidad pollos muertos'!H40="","",BETAINV(0.975,'cantidad pollos muertos'!H40+1,'cantidad inicial pollos'!H40-'cantidad pollos muertos'!H40+1))</f>
        <v>2.4802367932229452E-2</v>
      </c>
      <c r="O41" s="7">
        <f>IF('cantidad pollos muertos'!I40="","",BETAINV(0.025,'cantidad pollos muertos'!I40+1,'cantidad inicial pollos'!I40-'cantidad pollos muertos'!I40+1))</f>
        <v>1.9574570419511782E-2</v>
      </c>
      <c r="P41" s="7">
        <f>IF('cantidad pollos muertos'!I40="","",BETAINV(0.975,'cantidad pollos muertos'!I40+1,'cantidad inicial pollos'!I40-'cantidad pollos muertos'!I40+1))</f>
        <v>2.7110433205791096E-2</v>
      </c>
      <c r="Q41" s="7">
        <f>IF('cantidad pollos muertos'!J40="","",BETAINV(0.025,'cantidad pollos muertos'!J40+1,'cantidad inicial pollos'!J40-'cantidad pollos muertos'!J40+1))</f>
        <v>1.7334006097944058E-2</v>
      </c>
      <c r="R41" s="7">
        <f>IF('cantidad pollos muertos'!J40="","",BETAINV(0.975,'cantidad pollos muertos'!J40+1,'cantidad inicial pollos'!J40-'cantidad pollos muertos'!J40+1))</f>
        <v>2.4472616400180391E-2</v>
      </c>
      <c r="S41" s="7">
        <f>IF('cantidad pollos muertos'!K40="","",BETAINV(0.025,'cantidad pollos muertos'!K40+1,'cantidad inicial pollos'!K40-'cantidad pollos muertos'!K40+1))</f>
        <v>1.3459558154151251E-2</v>
      </c>
      <c r="T41" s="7">
        <f>IF('cantidad pollos muertos'!K40="","",BETAINV(0.975,'cantidad pollos muertos'!K40+1,'cantidad inicial pollos'!K40-'cantidad pollos muertos'!K40+1))</f>
        <v>1.9835210653932123E-2</v>
      </c>
      <c r="U41" s="7">
        <f>IF('cantidad pollos muertos'!L40="","",BETAINV(0.025,'cantidad pollos muertos'!L40+1,'cantidad inicial pollos'!L40-'cantidad pollos muertos'!L40+1))</f>
        <v>3.2491474182683347E-2</v>
      </c>
      <c r="V41" s="7">
        <f>IF('cantidad pollos muertos'!L40="","",BETAINV(0.975,'cantidad pollos muertos'!L40+1,'cantidad inicial pollos'!L40-'cantidad pollos muertos'!L40+1))</f>
        <v>4.1953698602539391E-2</v>
      </c>
      <c r="W41" s="7">
        <f>IF('cantidad pollos muertos'!M40="","",BETAINV(0.025,'cantidad pollos muertos'!M40+1,'cantidad inicial pollos'!M40-'cantidad pollos muertos'!M40+1))</f>
        <v>2.0932864557654973E-2</v>
      </c>
      <c r="X41" s="7">
        <f>IF('cantidad pollos muertos'!M40="","",BETAINV(0.975,'cantidad pollos muertos'!M40+1,'cantidad inicial pollos'!M40-'cantidad pollos muertos'!M40+1))</f>
        <v>2.8699558976436057E-2</v>
      </c>
      <c r="Y41" s="7">
        <f>IF('cantidad pollos muertos'!N40="","",BETAINV(0.025,'cantidad pollos muertos'!N40+1,'cantidad inicial pollos'!N40-'cantidad pollos muertos'!N40+1))</f>
        <v>1.0085502919607348E-2</v>
      </c>
      <c r="Z41" s="7">
        <f>IF('cantidad pollos muertos'!N40="","",BETAINV(0.975,'cantidad pollos muertos'!N40+1,'cantidad inicial pollos'!N40-'cantidad pollos muertos'!N40+1))</f>
        <v>1.5697641157323194E-2</v>
      </c>
      <c r="AA41" s="7">
        <f>IF('cantidad pollos muertos'!O40="","",BETAINV(0.025,'cantidad pollos muertos'!O40+1,'cantidad inicial pollos'!O40-'cantidad pollos muertos'!O40+1))</f>
        <v>3.2184989412463963E-2</v>
      </c>
      <c r="AB41" s="7">
        <f>IF('cantidad pollos muertos'!O40="","",BETAINV(0.975,'cantidad pollos muertos'!O40+1,'cantidad inicial pollos'!O40-'cantidad pollos muertos'!O40+1))</f>
        <v>4.160700343407564E-2</v>
      </c>
      <c r="AC41" s="7">
        <f>IF('cantidad pollos muertos'!P40="","",BETAINV(0.025,'cantidad pollos muertos'!P40+1,'cantidad inicial pollos'!P40-'cantidad pollos muertos'!P40+1))</f>
        <v>2.2741533678303272E-2</v>
      </c>
      <c r="AD41" s="7">
        <f>IF('cantidad pollos muertos'!P40="","",BETAINV(0.975,'cantidad pollos muertos'!P40+1,'cantidad inicial pollos'!P40-'cantidad pollos muertos'!P40+1))</f>
        <v>3.0801870407795362E-2</v>
      </c>
      <c r="AE41" s="7">
        <f>IF('cantidad pollos muertos'!Q40="","",BETAINV(0.025,'cantidad pollos muertos'!Q40+1,'cantidad inicial pollos'!Q40-'cantidad pollos muertos'!Q40+1))</f>
        <v>1.4644070054296989E-2</v>
      </c>
      <c r="AF41" s="7">
        <f>IF('cantidad pollos muertos'!Q40="","",BETAINV(0.975,'cantidad pollos muertos'!Q40+1,'cantidad inicial pollos'!Q40-'cantidad pollos muertos'!Q40+1))</f>
        <v>2.1263431291240642E-2</v>
      </c>
      <c r="AG41" s="7">
        <f>IF('cantidad pollos muertos'!R40="","",BETAINV(0.025,'cantidad pollos muertos'!R40+1,'cantidad inicial pollos'!R40-'cantidad pollos muertos'!R40+1))</f>
        <v>3.8332222367370494E-2</v>
      </c>
      <c r="AH41" s="7">
        <f>IF('cantidad pollos muertos'!R40="","",BETAINV(0.975,'cantidad pollos muertos'!R40+1,'cantidad inicial pollos'!R40-'cantidad pollos muertos'!R40+1))</f>
        <v>4.8523366743002505E-2</v>
      </c>
      <c r="AI41" s="7">
        <f>IF('cantidad pollos muertos'!S40="","",BETAINV(0.025,'cantidad pollos muertos'!S40+1,'cantidad inicial pollos'!S40-'cantidad pollos muertos'!S40+1))</f>
        <v>2.2590296196015831E-2</v>
      </c>
      <c r="AJ41" s="7">
        <f>IF('cantidad pollos muertos'!S40="","",BETAINV(0.975,'cantidad pollos muertos'!S40+1,'cantidad inicial pollos'!S40-'cantidad pollos muertos'!S40+1))</f>
        <v>3.0626517511447182E-2</v>
      </c>
      <c r="AK41" s="7">
        <f>IF('cantidad pollos muertos'!T40="","",BETAINV(0.025,'cantidad pollos muertos'!T40+1,'cantidad inicial pollos'!T40-'cantidad pollos muertos'!T40+1))</f>
        <v>3.1266142976033674E-2</v>
      </c>
      <c r="AL41" s="7">
        <f>IF('cantidad pollos muertos'!T40="","",BETAINV(0.975,'cantidad pollos muertos'!T40+1,'cantidad inicial pollos'!T40-'cantidad pollos muertos'!T40+1))</f>
        <v>4.0566309958522395E-2</v>
      </c>
      <c r="AM41" s="7">
        <f>IF('cantidad pollos muertos'!U40="","",BETAINV(0.025,'cantidad pollos muertos'!U40+1,'cantidad inicial pollos'!U40-'cantidad pollos muertos'!U40+1))</f>
        <v>3.9257231475221914E-2</v>
      </c>
      <c r="AN41" s="7">
        <f>IF('cantidad pollos muertos'!U40="","",BETAINV(0.975,'cantidad pollos muertos'!U40+1,'cantidad inicial pollos'!U40-'cantidad pollos muertos'!U40+1))</f>
        <v>4.9557896693089964E-2</v>
      </c>
      <c r="AO41" s="7">
        <f>IF('cantidad pollos muertos'!V40="","",BETAINV(0.025,'cantidad pollos muertos'!V40+1,'cantidad inicial pollos'!V40-'cantidad pollos muertos'!V40+1))</f>
        <v>2.3346881103764362E-2</v>
      </c>
      <c r="AP41" s="7">
        <f>IF('cantidad pollos muertos'!V40="","",BETAINV(0.975,'cantidad pollos muertos'!V40+1,'cantidad inicial pollos'!V40-'cantidad pollos muertos'!V40+1))</f>
        <v>3.1502884395306796E-2</v>
      </c>
      <c r="AQ41" s="7">
        <f>IF('cantidad pollos muertos'!W40="","",BETAINV(0.025,'cantidad pollos muertos'!W40+1,'cantidad inicial pollos'!W40-'cantidad pollos muertos'!W40+1))</f>
        <v>2.4862914067802163E-2</v>
      </c>
      <c r="AR41" s="7">
        <f>IF('cantidad pollos muertos'!W40="","",BETAINV(0.975,'cantidad pollos muertos'!W40+1,'cantidad inicial pollos'!W40-'cantidad pollos muertos'!W40+1))</f>
        <v>3.3252754313085942E-2</v>
      </c>
      <c r="AS41" s="7">
        <f>IF('cantidad pollos muertos'!X40="","",BETAINV(0.025,'cantidad pollos muertos'!X40+1,'cantidad inicial pollos'!X40-'cantidad pollos muertos'!X40+1))</f>
        <v>4.9784445814446805E-2</v>
      </c>
      <c r="AT41" s="7">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7">
        <v>40</v>
      </c>
      <c r="B42" s="7" t="s">
        <v>33</v>
      </c>
      <c r="C42" s="7">
        <f>IF('cantidad pollos muertos'!C41="","",BETAINV(0.025,'cantidad pollos muertos'!C41+1,'cantidad inicial pollos'!C41-'cantidad pollos muertos'!C41+1))</f>
        <v>6.9106676074943807E-2</v>
      </c>
      <c r="D42" s="7">
        <f>IF('cantidad pollos muertos'!C41="","",BETAINV(0.975,'cantidad pollos muertos'!C41+1,'cantidad inicial pollos'!C41-'cantidad pollos muertos'!C41+1))</f>
        <v>9.0074466736767222E-2</v>
      </c>
      <c r="E42" s="7">
        <f>IF('cantidad pollos muertos'!D41="","",BETAINV(0.025,'cantidad pollos muertos'!D41+1,'cantidad inicial pollos'!D41-'cantidad pollos muertos'!D41+1))</f>
        <v>0.11290864016808551</v>
      </c>
      <c r="F42" s="7">
        <f>IF('cantidad pollos muertos'!D41="","",BETAINV(0.975,'cantidad pollos muertos'!D41+1,'cantidad inicial pollos'!D41-'cantidad pollos muertos'!D41+1))</f>
        <v>0.13715143813710717</v>
      </c>
      <c r="G42" s="7">
        <f>IF('cantidad pollos muertos'!E41="","",BETAINV(0.025,'cantidad pollos muertos'!E41+1,'cantidad inicial pollos'!E41-'cantidad pollos muertos'!E41+1))</f>
        <v>7.8056305572156578E-2</v>
      </c>
      <c r="H42" s="7">
        <f>IF('cantidad pollos muertos'!E41="","",BETAINV(0.975,'cantidad pollos muertos'!E41+1,'cantidad inicial pollos'!E41-'cantidad pollos muertos'!E41+1))</f>
        <v>9.8836609222254235E-2</v>
      </c>
      <c r="I42" s="7">
        <f>IF('cantidad pollos muertos'!F41="","",BETAINV(0.025,'cantidad pollos muertos'!F41+1,'cantidad inicial pollos'!F41-'cantidad pollos muertos'!F41+1))</f>
        <v>5.9975000102205765E-2</v>
      </c>
      <c r="J42" s="7">
        <f>IF('cantidad pollos muertos'!F41="","",BETAINV(0.975,'cantidad pollos muertos'!F41+1,'cantidad inicial pollos'!F41-'cantidad pollos muertos'!F41+1))</f>
        <v>7.8551797167883741E-2</v>
      </c>
      <c r="K42" s="7">
        <f>IF('cantidad pollos muertos'!G41="","",BETAINV(0.025,'cantidad pollos muertos'!G41+1,'cantidad inicial pollos'!G41-'cantidad pollos muertos'!G41+1))</f>
        <v>3.9271928911828596E-2</v>
      </c>
      <c r="L42" s="7">
        <f>IF('cantidad pollos muertos'!G41="","",BETAINV(0.975,'cantidad pollos muertos'!G41+1,'cantidad inicial pollos'!G41-'cantidad pollos muertos'!G41+1))</f>
        <v>5.476268637279913E-2</v>
      </c>
      <c r="M42" s="7">
        <f>IF('cantidad pollos muertos'!H41="","",BETAINV(0.025,'cantidad pollos muertos'!H41+1,'cantidad inicial pollos'!L41-'cantidad pollos muertos'!H41+1))</f>
        <v>2.1946535507376203E-2</v>
      </c>
      <c r="N42" s="7">
        <f>IF('cantidad pollos muertos'!H41="","",BETAINV(0.975,'cantidad pollos muertos'!H41+1,'cantidad inicial pollos'!H41-'cantidad pollos muertos'!H41+1))</f>
        <v>3.5900202286338279E-2</v>
      </c>
      <c r="O42" s="7">
        <f>IF('cantidad pollos muertos'!I41="","",BETAINV(0.025,'cantidad pollos muertos'!I41+1,'cantidad inicial pollos'!I41-'cantidad pollos muertos'!I41+1))</f>
        <v>2.1989752948826369E-2</v>
      </c>
      <c r="P42" s="7">
        <f>IF('cantidad pollos muertos'!I41="","",BETAINV(0.975,'cantidad pollos muertos'!I41+1,'cantidad inicial pollos'!I41-'cantidad pollos muertos'!I41+1))</f>
        <v>3.3569405641685646E-2</v>
      </c>
      <c r="Q42" s="7">
        <f>IF('cantidad pollos muertos'!J41="","",BETAINV(0.025,'cantidad pollos muertos'!J41+1,'cantidad inicial pollos'!J41-'cantidad pollos muertos'!J41+1))</f>
        <v>9.1452882234430183E-2</v>
      </c>
      <c r="R42" s="7">
        <f>IF('cantidad pollos muertos'!J41="","",BETAINV(0.975,'cantidad pollos muertos'!J41+1,'cantidad inicial pollos'!J41-'cantidad pollos muertos'!J41+1))</f>
        <v>0.11411080486394343</v>
      </c>
      <c r="S42" s="7">
        <f>IF('cantidad pollos muertos'!K41="","",BETAINV(0.025,'cantidad pollos muertos'!K41+1,'cantidad inicial pollos'!K41-'cantidad pollos muertos'!K41+1))</f>
        <v>1.0746260195166682E-2</v>
      </c>
      <c r="T42" s="7">
        <f>IF('cantidad pollos muertos'!K41="","",BETAINV(0.975,'cantidad pollos muertos'!K41+1,'cantidad inicial pollos'!K41-'cantidad pollos muertos'!K41+1))</f>
        <v>1.9255638187833712E-2</v>
      </c>
      <c r="U42" s="7">
        <f>IF('cantidad pollos muertos'!L41="","",BETAINV(0.025,'cantidad pollos muertos'!L41+1,'cantidad inicial pollos'!L41-'cantidad pollos muertos'!L41+1))</f>
        <v>1.1584083785265422E-2</v>
      </c>
      <c r="V42" s="7">
        <f>IF('cantidad pollos muertos'!L41="","",BETAINV(0.975,'cantidad pollos muertos'!L41+1,'cantidad inicial pollos'!L41-'cantidad pollos muertos'!L41+1))</f>
        <v>2.0366376344548853E-2</v>
      </c>
      <c r="W42" s="7">
        <f>IF('cantidad pollos muertos'!M41="","",BETAINV(0.025,'cantidad pollos muertos'!M41+1,'cantidad inicial pollos'!M41-'cantidad pollos muertos'!M41+1))</f>
        <v>4.7950778583009571E-2</v>
      </c>
      <c r="X42" s="7">
        <f>IF('cantidad pollos muertos'!M41="","",BETAINV(0.975,'cantidad pollos muertos'!M41+1,'cantidad inicial pollos'!M41-'cantidad pollos muertos'!M41+1))</f>
        <v>6.5140880887301078E-2</v>
      </c>
      <c r="Y42" s="7">
        <f>IF('cantidad pollos muertos'!N41="","",BETAINV(0.025,'cantidad pollos muertos'!N41+1,'cantidad inicial pollos'!N41-'cantidad pollos muertos'!N41+1))</f>
        <v>7.9580120086738468E-3</v>
      </c>
      <c r="Z42" s="7">
        <f>IF('cantidad pollos muertos'!N41="","",BETAINV(0.975,'cantidad pollos muertos'!N41+1,'cantidad inicial pollos'!N41-'cantidad pollos muertos'!N41+1))</f>
        <v>1.5933966830937729E-2</v>
      </c>
      <c r="AA42" s="7">
        <f>IF('cantidad pollos muertos'!O41="","",BETAINV(0.025,'cantidad pollos muertos'!O41+1,'cantidad inicial pollos'!O41-'cantidad pollos muertos'!O41+1))</f>
        <v>1.2111838182034413E-2</v>
      </c>
      <c r="AB42" s="7">
        <f>IF('cantidad pollos muertos'!O41="","",BETAINV(0.975,'cantidad pollos muertos'!O41+1,'cantidad inicial pollos'!O41-'cantidad pollos muertos'!O41+1))</f>
        <v>2.1418375853140548E-2</v>
      </c>
      <c r="AC42" s="7">
        <f>IF('cantidad pollos muertos'!P41="","",BETAINV(0.025,'cantidad pollos muertos'!P41+1,'cantidad inicial pollos'!P41-'cantidad pollos muertos'!P41+1))</f>
        <v>1.6063334875733668E-2</v>
      </c>
      <c r="AD42" s="7">
        <f>IF('cantidad pollos muertos'!P41="","",BETAINV(0.975,'cantidad pollos muertos'!P41+1,'cantidad inicial pollos'!P41-'cantidad pollos muertos'!P41+1))</f>
        <v>2.6558342311429284E-2</v>
      </c>
      <c r="AE42" s="7">
        <f>IF('cantidad pollos muertos'!Q41="","",BETAINV(0.025,'cantidad pollos muertos'!Q41+1,'cantidad inicial pollos'!Q41-'cantidad pollos muertos'!Q41+1))</f>
        <v>1.5144844396790945E-2</v>
      </c>
      <c r="AF42" s="7">
        <f>IF('cantidad pollos muertos'!Q41="","",BETAINV(0.975,'cantidad pollos muertos'!Q41+1,'cantidad inicial pollos'!Q41-'cantidad pollos muertos'!Q41+1))</f>
        <v>2.5378811905913401E-2</v>
      </c>
      <c r="AG42" s="7">
        <f>IF('cantidad pollos muertos'!R41="","",BETAINV(0.025,'cantidad pollos muertos'!R41+1,'cantidad inicial pollos'!R41-'cantidad pollos muertos'!R41+1))</f>
        <v>1.4999354476580542E-2</v>
      </c>
      <c r="AH42" s="7">
        <f>IF('cantidad pollos muertos'!R41="","",BETAINV(0.975,'cantidad pollos muertos'!R41+1,'cantidad inicial pollos'!R41-'cantidad pollos muertos'!R41+1))</f>
        <v>2.5624741114875782E-2</v>
      </c>
      <c r="AI42" s="7">
        <f>IF('cantidad pollos muertos'!S41="","",BETAINV(0.025,'cantidad pollos muertos'!S41+1,'cantidad inicial pollos'!S41-'cantidad pollos muertos'!S41+1))</f>
        <v>2.8384969793245878E-2</v>
      </c>
      <c r="AJ42" s="7">
        <f>IF('cantidad pollos muertos'!S41="","",BETAINV(0.975,'cantidad pollos muertos'!S41+1,'cantidad inicial pollos'!S41-'cantidad pollos muertos'!S41+1))</f>
        <v>4.2361209544485523E-2</v>
      </c>
      <c r="AK42" s="7">
        <f>IF('cantidad pollos muertos'!T41="","",BETAINV(0.025,'cantidad pollos muertos'!T41+1,'cantidad inicial pollos'!T41-'cantidad pollos muertos'!T41+1))</f>
        <v>1.825501702391194E-2</v>
      </c>
      <c r="AL42" s="7">
        <f>IF('cantidad pollos muertos'!T41="","",BETAINV(0.975,'cantidad pollos muertos'!T41+1,'cantidad inicial pollos'!T41-'cantidad pollos muertos'!T41+1))</f>
        <v>2.9569047496849521E-2</v>
      </c>
      <c r="AM42" s="7">
        <f>IF('cantidad pollos muertos'!U41="","",BETAINV(0.025,'cantidad pollos muertos'!U41+1,'cantidad inicial pollos'!U41-'cantidad pollos muertos'!U41+1))</f>
        <v>2.0703023169750721E-2</v>
      </c>
      <c r="AN42" s="7">
        <f>IF('cantidad pollos muertos'!U41="","",BETAINV(0.975,'cantidad pollos muertos'!U41+1,'cantidad inicial pollos'!U41-'cantidad pollos muertos'!U41+1))</f>
        <v>3.2408707408363435E-2</v>
      </c>
      <c r="AO42" s="7">
        <f>IF('cantidad pollos muertos'!V41="","",BETAINV(0.025,'cantidad pollos muertos'!V41+1,'cantidad inicial pollos'!V41-'cantidad pollos muertos'!V41+1))</f>
        <v>1.8219455975166967E-2</v>
      </c>
      <c r="AP42" s="7">
        <f>IF('cantidad pollos muertos'!V41="","",BETAINV(0.975,'cantidad pollos muertos'!V41+1,'cantidad inicial pollos'!V41-'cantidad pollos muertos'!V41+1))</f>
        <v>2.9297588457250057E-2</v>
      </c>
      <c r="AQ42" s="7">
        <f>IF('cantidad pollos muertos'!W41="","",BETAINV(0.025,'cantidad pollos muertos'!W41+1,'cantidad inicial pollos'!W41-'cantidad pollos muertos'!W41+1))</f>
        <v>9.1343993354656428E-3</v>
      </c>
      <c r="AR42" s="7">
        <f>IF('cantidad pollos muertos'!W41="","",BETAINV(0.975,'cantidad pollos muertos'!W41+1,'cantidad inicial pollos'!W41-'cantidad pollos muertos'!W41+1))</f>
        <v>1.740227397717109E-2</v>
      </c>
      <c r="AS42" s="7">
        <f>IF('cantidad pollos muertos'!X41="","",BETAINV(0.025,'cantidad pollos muertos'!X41+1,'cantidad inicial pollos'!X41-'cantidad pollos muertos'!X41+1))</f>
        <v>1.392601682751992E-2</v>
      </c>
      <c r="AT42" s="7">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7">
        <v>41</v>
      </c>
      <c r="B43" s="7" t="s">
        <v>6</v>
      </c>
      <c r="C43" s="7">
        <f>IF('cantidad pollos muertos'!C42="","",BETAINV(0.025,'cantidad pollos muertos'!C42+1,'cantidad inicial pollos'!C42-'cantidad pollos muertos'!C42+1))</f>
        <v>7.5142190233221759E-2</v>
      </c>
      <c r="D43" s="7">
        <f>IF('cantidad pollos muertos'!C42="","",BETAINV(0.975,'cantidad pollos muertos'!C42+1,'cantidad inicial pollos'!C42-'cantidad pollos muertos'!C42+1))</f>
        <v>8.448553547538773E-2</v>
      </c>
      <c r="E43" s="7">
        <f>IF('cantidad pollos muertos'!D42="","",BETAINV(0.025,'cantidad pollos muertos'!D42+1,'cantidad inicial pollos'!D42-'cantidad pollos muertos'!D42+1))</f>
        <v>0.12362510477764389</v>
      </c>
      <c r="F43" s="7">
        <f>IF('cantidad pollos muertos'!D42="","",BETAINV(0.975,'cantidad pollos muertos'!D42+1,'cantidad inicial pollos'!D42-'cantidad pollos muertos'!D42+1))</f>
        <v>0.13482718113142067</v>
      </c>
      <c r="G43" s="7">
        <f>IF('cantidad pollos muertos'!E42="","",BETAINV(0.025,'cantidad pollos muertos'!E42+1,'cantidad inicial pollos'!E42-'cantidad pollos muertos'!E42+1))</f>
        <v>0.33467527173983402</v>
      </c>
      <c r="H43" s="7">
        <f>IF('cantidad pollos muertos'!E42="","",BETAINV(0.975,'cantidad pollos muertos'!E42+1,'cantidad inicial pollos'!E42-'cantidad pollos muertos'!E42+1))</f>
        <v>0.35052632626104308</v>
      </c>
      <c r="I43" s="7">
        <f>IF('cantidad pollos muertos'!F42="","",BETAINV(0.025,'cantidad pollos muertos'!F42+1,'cantidad inicial pollos'!F42-'cantidad pollos muertos'!F42+1))</f>
        <v>6.3467915539511754E-2</v>
      </c>
      <c r="J43" s="7">
        <f>IF('cantidad pollos muertos'!F42="","",BETAINV(0.975,'cantidad pollos muertos'!F42+1,'cantidad inicial pollos'!F42-'cantidad pollos muertos'!F42+1))</f>
        <v>7.1852887368439977E-2</v>
      </c>
      <c r="K43" s="7">
        <f>IF('cantidad pollos muertos'!G42="","",BETAINV(0.025,'cantidad pollos muertos'!G42+1,'cantidad inicial pollos'!G42-'cantidad pollos muertos'!G42+1))</f>
        <v>5.1784954930957409E-2</v>
      </c>
      <c r="L43" s="7">
        <f>IF('cantidad pollos muertos'!G42="","",BETAINV(0.975,'cantidad pollos muertos'!G42+1,'cantidad inicial pollos'!G42-'cantidad pollos muertos'!G42+1))</f>
        <v>5.9499633713036459E-2</v>
      </c>
      <c r="M43" s="7">
        <f>IF('cantidad pollos muertos'!H42="","",BETAINV(0.025,'cantidad pollos muertos'!H42+1,'cantidad inicial pollos'!L42-'cantidad pollos muertos'!H42+1))</f>
        <v>3.6189949957375032E-2</v>
      </c>
      <c r="N43" s="7">
        <f>IF('cantidad pollos muertos'!H42="","",BETAINV(0.975,'cantidad pollos muertos'!H42+1,'cantidad inicial pollos'!H42-'cantidad pollos muertos'!H42+1))</f>
        <v>4.9240657040661162E-2</v>
      </c>
      <c r="O43" s="7">
        <f>IF('cantidad pollos muertos'!I42="","",BETAINV(0.025,'cantidad pollos muertos'!I42+1,'cantidad inicial pollos'!I42-'cantidad pollos muertos'!I42+1))</f>
        <v>7.0864765074070607E-2</v>
      </c>
      <c r="P43" s="7">
        <f>IF('cantidad pollos muertos'!I42="","",BETAINV(0.975,'cantidad pollos muertos'!I42+1,'cantidad inicial pollos'!I42-'cantidad pollos muertos'!I42+1))</f>
        <v>8.0222333408694224E-2</v>
      </c>
      <c r="Q43" s="7">
        <f>IF('cantidad pollos muertos'!J42="","",BETAINV(0.025,'cantidad pollos muertos'!J42+1,'cantidad inicial pollos'!J42-'cantidad pollos muertos'!J42+1))</f>
        <v>1.5331462364387463E-2</v>
      </c>
      <c r="R43" s="7">
        <f>IF('cantidad pollos muertos'!J42="","",BETAINV(0.975,'cantidad pollos muertos'!J42+1,'cantidad inicial pollos'!J42-'cantidad pollos muertos'!J42+1))</f>
        <v>1.9738379125890493E-2</v>
      </c>
      <c r="S43" s="7">
        <f>IF('cantidad pollos muertos'!K42="","",BETAINV(0.025,'cantidad pollos muertos'!K42+1,'cantidad inicial pollos'!K42-'cantidad pollos muertos'!K42+1))</f>
        <v>3.9670456448758475E-2</v>
      </c>
      <c r="T43" s="7">
        <f>IF('cantidad pollos muertos'!K42="","",BETAINV(0.975,'cantidad pollos muertos'!K42+1,'cantidad inicial pollos'!K42-'cantidad pollos muertos'!K42+1))</f>
        <v>4.6445545997180648E-2</v>
      </c>
      <c r="U43" s="7">
        <f>IF('cantidad pollos muertos'!L42="","",BETAINV(0.025,'cantidad pollos muertos'!L42+1,'cantidad inicial pollos'!L42-'cantidad pollos muertos'!L42+1))</f>
        <v>2.4232816907508458E-2</v>
      </c>
      <c r="V43" s="7">
        <f>IF('cantidad pollos muertos'!L42="","",BETAINV(0.975,'cantidad pollos muertos'!L42+1,'cantidad inicial pollos'!L42-'cantidad pollos muertos'!L42+1))</f>
        <v>2.9740339149135875E-2</v>
      </c>
      <c r="W43" s="7">
        <f>IF('cantidad pollos muertos'!M42="","",BETAINV(0.025,'cantidad pollos muertos'!M42+1,'cantidad inicial pollos'!M42-'cantidad pollos muertos'!M42+1))</f>
        <v>2.3748203197824835E-2</v>
      </c>
      <c r="X43" s="7">
        <f>IF('cantidad pollos muertos'!M42="","",BETAINV(0.975,'cantidad pollos muertos'!M42+1,'cantidad inicial pollos'!M42-'cantidad pollos muertos'!M42+1))</f>
        <v>2.9097725207239522E-2</v>
      </c>
      <c r="Y43" s="7">
        <f>IF('cantidad pollos muertos'!N42="","",BETAINV(0.025,'cantidad pollos muertos'!N42+1,'cantidad inicial pollos'!N42-'cantidad pollos muertos'!N42+1))</f>
        <v>2.900740925326608E-2</v>
      </c>
      <c r="Z43" s="7">
        <f>IF('cantidad pollos muertos'!N42="","",BETAINV(0.975,'cantidad pollos muertos'!N42+1,'cantidad inicial pollos'!N42-'cantidad pollos muertos'!N42+1))</f>
        <v>3.4873892181774058E-2</v>
      </c>
      <c r="AA43" s="7">
        <f>IF('cantidad pollos muertos'!O42="","",BETAINV(0.025,'cantidad pollos muertos'!O42+1,'cantidad inicial pollos'!O42-'cantidad pollos muertos'!O42+1))</f>
        <v>7.6746772909233318E-2</v>
      </c>
      <c r="AB43" s="7">
        <f>IF('cantidad pollos muertos'!O42="","",BETAINV(0.975,'cantidad pollos muertos'!O42+1,'cantidad inicial pollos'!O42-'cantidad pollos muertos'!O42+1))</f>
        <v>8.5872048118610156E-2</v>
      </c>
      <c r="AC43" s="7">
        <f>IF('cantidad pollos muertos'!P42="","",BETAINV(0.025,'cantidad pollos muertos'!P42+1,'cantidad inicial pollos'!P42-'cantidad pollos muertos'!P42+1))</f>
        <v>4.3648392190751298E-2</v>
      </c>
      <c r="AD43" s="7">
        <f>IF('cantidad pollos muertos'!P42="","",BETAINV(0.975,'cantidad pollos muertos'!P42+1,'cantidad inicial pollos'!P42-'cantidad pollos muertos'!P42+1))</f>
        <v>5.0725381596807173E-2</v>
      </c>
      <c r="AE43" s="7">
        <f>IF('cantidad pollos muertos'!Q42="","",BETAINV(0.025,'cantidad pollos muertos'!Q42+1,'cantidad inicial pollos'!Q42-'cantidad pollos muertos'!Q42+1))</f>
        <v>3.5335311418124814E-2</v>
      </c>
      <c r="AF43" s="7">
        <f>IF('cantidad pollos muertos'!Q42="","",BETAINV(0.975,'cantidad pollos muertos'!Q42+1,'cantidad inicial pollos'!Q42-'cantidad pollos muertos'!Q42+1))</f>
        <v>4.1759395413659806E-2</v>
      </c>
      <c r="AG43" s="7">
        <f>IF('cantidad pollos muertos'!R42="","",BETAINV(0.025,'cantidad pollos muertos'!R42+1,'cantidad inicial pollos'!R42-'cantidad pollos muertos'!R42+1))</f>
        <v>4.1806745556537399E-2</v>
      </c>
      <c r="AH43" s="7">
        <f>IF('cantidad pollos muertos'!R42="","",BETAINV(0.975,'cantidad pollos muertos'!R42+1,'cantidad inicial pollos'!R42-'cantidad pollos muertos'!R42+1))</f>
        <v>4.8493640848122799E-2</v>
      </c>
      <c r="AI43" s="7">
        <f>IF('cantidad pollos muertos'!S42="","",BETAINV(0.025,'cantidad pollos muertos'!S42+1,'cantidad inicial pollos'!S42-'cantidad pollos muertos'!S42+1))</f>
        <v>4.2719841132642759E-2</v>
      </c>
      <c r="AJ43" s="7">
        <f>IF('cantidad pollos muertos'!S42="","",BETAINV(0.975,'cantidad pollos muertos'!S42+1,'cantidad inicial pollos'!S42-'cantidad pollos muertos'!S42+1))</f>
        <v>4.9473218228205718E-2</v>
      </c>
      <c r="AK43" s="7">
        <f>IF('cantidad pollos muertos'!T42="","",BETAINV(0.025,'cantidad pollos muertos'!T42+1,'cantidad inicial pollos'!T42-'cantidad pollos muertos'!T42+1))</f>
        <v>3.5882066746886584E-2</v>
      </c>
      <c r="AL43" s="7">
        <f>IF('cantidad pollos muertos'!T42="","",BETAINV(0.975,'cantidad pollos muertos'!T42+1,'cantidad inicial pollos'!T42-'cantidad pollos muertos'!T42+1))</f>
        <v>4.2115945105734909E-2</v>
      </c>
      <c r="AM43" s="7">
        <f>IF('cantidad pollos muertos'!U42="","",BETAINV(0.025,'cantidad pollos muertos'!U42+1,'cantidad inicial pollos'!U42-'cantidad pollos muertos'!U42+1))</f>
        <v>4.4024941061474893E-2</v>
      </c>
      <c r="AN43" s="7">
        <f>IF('cantidad pollos muertos'!U42="","",BETAINV(0.975,'cantidad pollos muertos'!U42+1,'cantidad inicial pollos'!U42-'cantidad pollos muertos'!U42+1))</f>
        <v>5.0871936788520866E-2</v>
      </c>
      <c r="AO43" s="7">
        <f>IF('cantidad pollos muertos'!V42="","",BETAINV(0.025,'cantidad pollos muertos'!V42+1,'cantidad inicial pollos'!V42-'cantidad pollos muertos'!V42+1))</f>
        <v>7.407704849066872E-2</v>
      </c>
      <c r="AP43" s="7">
        <f>IF('cantidad pollos muertos'!V42="","",BETAINV(0.975,'cantidad pollos muertos'!V42+1,'cantidad inicial pollos'!V42-'cantidad pollos muertos'!V42+1))</f>
        <v>8.2737269113216549E-2</v>
      </c>
      <c r="AQ43" s="7">
        <f>IF('cantidad pollos muertos'!W42="","",BETAINV(0.025,'cantidad pollos muertos'!W42+1,'cantidad inicial pollos'!W42-'cantidad pollos muertos'!W42+1))</f>
        <v>4.9776117046334445E-2</v>
      </c>
      <c r="AR43" s="7">
        <f>IF('cantidad pollos muertos'!W42="","",BETAINV(0.975,'cantidad pollos muertos'!W42+1,'cantidad inicial pollos'!W42-'cantidad pollos muertos'!W42+1))</f>
        <v>5.7017561923251359E-2</v>
      </c>
      <c r="AS43" s="7">
        <f>IF('cantidad pollos muertos'!X42="","",BETAINV(0.025,'cantidad pollos muertos'!X42+1,'cantidad inicial pollos'!X42-'cantidad pollos muertos'!X42+1))</f>
        <v>4.4701301010729694E-2</v>
      </c>
      <c r="AT43" s="7">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7">
        <v>42</v>
      </c>
      <c r="B44" s="7" t="s">
        <v>4</v>
      </c>
      <c r="C44" s="7">
        <f>IF('cantidad pollos muertos'!C43="","",BETAINV(0.025,'cantidad pollos muertos'!C43+1,'cantidad inicial pollos'!C43-'cantidad pollos muertos'!C43+1))</f>
        <v>6.3688772530188564E-2</v>
      </c>
      <c r="D44" s="7">
        <f>IF('cantidad pollos muertos'!C43="","",BETAINV(0.975,'cantidad pollos muertos'!C43+1,'cantidad inicial pollos'!C43-'cantidad pollos muertos'!C43+1))</f>
        <v>7.1590355675555939E-2</v>
      </c>
      <c r="E44" s="7">
        <f>IF('cantidad pollos muertos'!D43="","",BETAINV(0.025,'cantidad pollos muertos'!D43+1,'cantidad inicial pollos'!D43-'cantidad pollos muertos'!D43+1))</f>
        <v>8.0850249548799283E-2</v>
      </c>
      <c r="F44" s="7">
        <f>IF('cantidad pollos muertos'!D43="","",BETAINV(0.975,'cantidad pollos muertos'!D43+1,'cantidad inicial pollos'!D43-'cantidad pollos muertos'!D43+1))</f>
        <v>8.9276423267467986E-2</v>
      </c>
      <c r="G44" s="7">
        <f>IF('cantidad pollos muertos'!E43="","",BETAINV(0.025,'cantidad pollos muertos'!E43+1,'cantidad inicial pollos'!E43-'cantidad pollos muertos'!E43+1))</f>
        <v>0.23624520822157499</v>
      </c>
      <c r="H44" s="7">
        <f>IF('cantidad pollos muertos'!E43="","",BETAINV(0.975,'cantidad pollos muertos'!E43+1,'cantidad inicial pollos'!E43-'cantidad pollos muertos'!E43+1))</f>
        <v>0.2491976883832957</v>
      </c>
      <c r="I44" s="7">
        <f>IF('cantidad pollos muertos'!F43="","",BETAINV(0.025,'cantidad pollos muertos'!F43+1,'cantidad inicial pollos'!F43-'cantidad pollos muertos'!F43+1))</f>
        <v>9.0962990926360121E-2</v>
      </c>
      <c r="J44" s="7">
        <f>IF('cantidad pollos muertos'!F43="","",BETAINV(0.975,'cantidad pollos muertos'!F43+1,'cantidad inicial pollos'!F43-'cantidad pollos muertos'!F43+1))</f>
        <v>9.9836260610489114E-2</v>
      </c>
      <c r="K44" s="7">
        <f>IF('cantidad pollos muertos'!G43="","",BETAINV(0.025,'cantidad pollos muertos'!G43+1,'cantidad inicial pollos'!G43-'cantidad pollos muertos'!G43+1))</f>
        <v>5.7306323540763641E-2</v>
      </c>
      <c r="L44" s="7">
        <f>IF('cantidad pollos muertos'!G43="","",BETAINV(0.975,'cantidad pollos muertos'!G43+1,'cantidad inicial pollos'!G43-'cantidad pollos muertos'!G43+1))</f>
        <v>6.400678389355241E-2</v>
      </c>
      <c r="M44" s="7">
        <f>IF('cantidad pollos muertos'!H43="","",BETAINV(0.025,'cantidad pollos muertos'!H43+1,'cantidad inicial pollos'!L43-'cantidad pollos muertos'!H43+1))</f>
        <v>3.3194639883463592E-2</v>
      </c>
      <c r="N44" s="7">
        <f>IF('cantidad pollos muertos'!H43="","",BETAINV(0.975,'cantidad pollos muertos'!H43+1,'cantidad inicial pollos'!H43-'cantidad pollos muertos'!H43+1))</f>
        <v>4.1568535679086027E-2</v>
      </c>
      <c r="O44" s="7">
        <f>IF('cantidad pollos muertos'!I43="","",BETAINV(0.025,'cantidad pollos muertos'!I43+1,'cantidad inicial pollos'!I43-'cantidad pollos muertos'!I43+1))</f>
        <v>3.5078960607213355E-2</v>
      </c>
      <c r="P44" s="7">
        <f>IF('cantidad pollos muertos'!I43="","",BETAINV(0.975,'cantidad pollos muertos'!I43+1,'cantidad inicial pollos'!I43-'cantidad pollos muertos'!I43+1))</f>
        <v>4.0442206920894286E-2</v>
      </c>
      <c r="Q44" s="7">
        <f>IF('cantidad pollos muertos'!J43="","",BETAINV(0.025,'cantidad pollos muertos'!J43+1,'cantidad inicial pollos'!J43-'cantidad pollos muertos'!J43+1))</f>
        <v>4.5001057499458035E-2</v>
      </c>
      <c r="R44" s="7">
        <f>IF('cantidad pollos muertos'!J43="","",BETAINV(0.975,'cantidad pollos muertos'!J43+1,'cantidad inicial pollos'!J43-'cantidad pollos muertos'!J43+1))</f>
        <v>5.139152765374666E-2</v>
      </c>
      <c r="S44" s="7">
        <f>IF('cantidad pollos muertos'!K43="","",BETAINV(0.025,'cantidad pollos muertos'!K43+1,'cantidad inicial pollos'!K43-'cantidad pollos muertos'!K43+1))</f>
        <v>6.9655241598817016E-2</v>
      </c>
      <c r="T44" s="7">
        <f>IF('cantidad pollos muertos'!K43="","",BETAINV(0.975,'cantidad pollos muertos'!K43+1,'cantidad inicial pollos'!K43-'cantidad pollos muertos'!K43+1))</f>
        <v>7.7541501745345354E-2</v>
      </c>
      <c r="U44" s="7">
        <f>IF('cantidad pollos muertos'!L43="","",BETAINV(0.025,'cantidad pollos muertos'!L43+1,'cantidad inicial pollos'!L43-'cantidad pollos muertos'!L43+1))</f>
        <v>5.0589576787181685E-2</v>
      </c>
      <c r="V44" s="7">
        <f>IF('cantidad pollos muertos'!L43="","",BETAINV(0.975,'cantidad pollos muertos'!L43+1,'cantidad inicial pollos'!L43-'cantidad pollos muertos'!L43+1))</f>
        <v>5.7116030157268849E-2</v>
      </c>
      <c r="W44" s="7">
        <f>IF('cantidad pollos muertos'!M43="","",BETAINV(0.025,'cantidad pollos muertos'!M43+1,'cantidad inicial pollos'!M43-'cantidad pollos muertos'!M43+1))</f>
        <v>0.12065692298419085</v>
      </c>
      <c r="X44" s="7">
        <f>IF('cantidad pollos muertos'!M43="","",BETAINV(0.975,'cantidad pollos muertos'!M43+1,'cantidad inicial pollos'!M43-'cantidad pollos muertos'!M43+1))</f>
        <v>0.13037483261441873</v>
      </c>
      <c r="Y44" s="7">
        <f>IF('cantidad pollos muertos'!N43="","",BETAINV(0.025,'cantidad pollos muertos'!N43+1,'cantidad inicial pollos'!N43-'cantidad pollos muertos'!N43+1))</f>
        <v>3.1452334128224152E-2</v>
      </c>
      <c r="Z44" s="7">
        <f>IF('cantidad pollos muertos'!N43="","",BETAINV(0.975,'cantidad pollos muertos'!N43+1,'cantidad inicial pollos'!N43-'cantidad pollos muertos'!N43+1))</f>
        <v>3.6773620848365107E-2</v>
      </c>
      <c r="AA44" s="7">
        <f>IF('cantidad pollos muertos'!O43="","",BETAINV(0.025,'cantidad pollos muertos'!O43+1,'cantidad inicial pollos'!O43-'cantidad pollos muertos'!O43+1))</f>
        <v>2.9767531511574918E-2</v>
      </c>
      <c r="AB44" s="7">
        <f>IF('cantidad pollos muertos'!O43="","",BETAINV(0.975,'cantidad pollos muertos'!O43+1,'cantidad inicial pollos'!O43-'cantidad pollos muertos'!O43+1))</f>
        <v>3.5033042115309221E-2</v>
      </c>
      <c r="AC44" s="7">
        <f>IF('cantidad pollos muertos'!P43="","",BETAINV(0.025,'cantidad pollos muertos'!P43+1,'cantidad inicial pollos'!P43-'cantidad pollos muertos'!P43+1))</f>
        <v>3.3880176767073479E-2</v>
      </c>
      <c r="AD44" s="7">
        <f>IF('cantidad pollos muertos'!P43="","",BETAINV(0.975,'cantidad pollos muertos'!P43+1,'cantidad inicial pollos'!P43-'cantidad pollos muertos'!P43+1))</f>
        <v>3.923109013361481E-2</v>
      </c>
      <c r="AE44" s="7">
        <f>IF('cantidad pollos muertos'!Q43="","",BETAINV(0.025,'cantidad pollos muertos'!Q43+1,'cantidad inicial pollos'!Q43-'cantidad pollos muertos'!Q43+1))</f>
        <v>2.7877190038264919E-2</v>
      </c>
      <c r="AF44" s="7">
        <f>IF('cantidad pollos muertos'!Q43="","",BETAINV(0.975,'cantidad pollos muertos'!Q43+1,'cantidad inicial pollos'!Q43-'cantidad pollos muertos'!Q43+1))</f>
        <v>3.3064993996698488E-2</v>
      </c>
      <c r="AG44" s="7">
        <f>IF('cantidad pollos muertos'!R43="","",BETAINV(0.025,'cantidad pollos muertos'!R43+1,'cantidad inicial pollos'!R43-'cantidad pollos muertos'!R43+1))</f>
        <v>1.7600948455265265E-2</v>
      </c>
      <c r="AH44" s="7">
        <f>IF('cantidad pollos muertos'!R43="","",BETAINV(0.975,'cantidad pollos muertos'!R43+1,'cantidad inicial pollos'!R43-'cantidad pollos muertos'!R43+1))</f>
        <v>2.1714556779486527E-2</v>
      </c>
      <c r="AI44" s="7">
        <f>IF('cantidad pollos muertos'!S43="","",BETAINV(0.025,'cantidad pollos muertos'!S43+1,'cantidad inicial pollos'!S43-'cantidad pollos muertos'!S43+1))</f>
        <v>3.1339247121925699E-2</v>
      </c>
      <c r="AJ44" s="7">
        <f>IF('cantidad pollos muertos'!S43="","",BETAINV(0.975,'cantidad pollos muertos'!S43+1,'cantidad inicial pollos'!S43-'cantidad pollos muertos'!S43+1))</f>
        <v>3.6651203010918509E-2</v>
      </c>
      <c r="AK44" s="7">
        <f>IF('cantidad pollos muertos'!T43="","",BETAINV(0.025,'cantidad pollos muertos'!T43+1,'cantidad inicial pollos'!T43-'cantidad pollos muertos'!T43+1))</f>
        <v>2.4976367564055392E-2</v>
      </c>
      <c r="AL44" s="7">
        <f>IF('cantidad pollos muertos'!T43="","",BETAINV(0.975,'cantidad pollos muertos'!T43+1,'cantidad inicial pollos'!T43-'cantidad pollos muertos'!T43+1))</f>
        <v>2.9906610792104105E-2</v>
      </c>
      <c r="AM44" s="7">
        <f>IF('cantidad pollos muertos'!U43="","",BETAINV(0.025,'cantidad pollos muertos'!U43+1,'cantidad inicial pollos'!U43-'cantidad pollos muertos'!U43+1))</f>
        <v>4.3791827132904734E-2</v>
      </c>
      <c r="AN44" s="7">
        <f>IF('cantidad pollos muertos'!U43="","",BETAINV(0.975,'cantidad pollos muertos'!U43+1,'cantidad inicial pollos'!U43-'cantidad pollos muertos'!U43+1))</f>
        <v>5.0027112429152809E-2</v>
      </c>
      <c r="AO44" s="7">
        <f>IF('cantidad pollos muertos'!V43="","",BETAINV(0.025,'cantidad pollos muertos'!V43+1,'cantidad inicial pollos'!V43-'cantidad pollos muertos'!V43+1))</f>
        <v>6.1902869604792701E-2</v>
      </c>
      <c r="AP44" s="7">
        <f>IF('cantidad pollos muertos'!V43="","",BETAINV(0.975,'cantidad pollos muertos'!V43+1,'cantidad inicial pollos'!V43-'cantidad pollos muertos'!V43+1))</f>
        <v>6.9035516629068927E-2</v>
      </c>
      <c r="AQ44" s="7">
        <f>IF('cantidad pollos muertos'!W43="","",BETAINV(0.025,'cantidad pollos muertos'!W43+1,'cantidad inicial pollos'!W43-'cantidad pollos muertos'!W43+1))</f>
        <v>5.6737189168112177E-2</v>
      </c>
      <c r="AR44" s="7">
        <f>IF('cantidad pollos muertos'!W43="","",BETAINV(0.975,'cantidad pollos muertos'!W43+1,'cantidad inicial pollos'!W43-'cantidad pollos muertos'!W43+1))</f>
        <v>6.4162468524318839E-2</v>
      </c>
      <c r="AS44" s="7">
        <f>IF('cantidad pollos muertos'!X43="","",BETAINV(0.025,'cantidad pollos muertos'!X43+1,'cantidad inicial pollos'!X43-'cantidad pollos muertos'!X43+1))</f>
        <v>7.3536503692943664E-2</v>
      </c>
      <c r="AT44" s="7">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7">
        <v>43</v>
      </c>
      <c r="B45" s="7" t="s">
        <v>2</v>
      </c>
      <c r="C45" s="7">
        <f>IF('cantidad pollos muertos'!C44="","",BETAINV(0.025,'cantidad pollos muertos'!C44+1,'cantidad inicial pollos'!C44-'cantidad pollos muertos'!C44+1))</f>
        <v>7.5479388634965616E-2</v>
      </c>
      <c r="D45" s="7">
        <f>IF('cantidad pollos muertos'!C44="","",BETAINV(0.975,'cantidad pollos muertos'!C44+1,'cantidad inicial pollos'!C44-'cantidad pollos muertos'!C44+1))</f>
        <v>0.10917044329418557</v>
      </c>
      <c r="E45" s="7">
        <f>IF('cantidad pollos muertos'!D44="","",BETAINV(0.025,'cantidad pollos muertos'!D44+1,'cantidad inicial pollos'!D44-'cantidad pollos muertos'!D44+1))</f>
        <v>3.409958059130213E-2</v>
      </c>
      <c r="F45" s="7">
        <f>IF('cantidad pollos muertos'!D44="","",BETAINV(0.975,'cantidad pollos muertos'!D44+1,'cantidad inicial pollos'!D44-'cantidad pollos muertos'!D44+1))</f>
        <v>4.9908371534841178E-2</v>
      </c>
      <c r="G45" s="7">
        <f>IF('cantidad pollos muertos'!E44="","",BETAINV(0.025,'cantidad pollos muertos'!E44+1,'cantidad inicial pollos'!E44-'cantidad pollos muertos'!E44+1))</f>
        <v>4.2261169978732104E-2</v>
      </c>
      <c r="H45" s="7">
        <f>IF('cantidad pollos muertos'!E44="","",BETAINV(0.975,'cantidad pollos muertos'!E44+1,'cantidad inicial pollos'!E44-'cantidad pollos muertos'!E44+1))</f>
        <v>5.8538760346516283E-2</v>
      </c>
      <c r="I45" s="7">
        <f>IF('cantidad pollos muertos'!F44="","",BETAINV(0.025,'cantidad pollos muertos'!F44+1,'cantidad inicial pollos'!F44-'cantidad pollos muertos'!F44+1))</f>
        <v>3.9239012632234282E-2</v>
      </c>
      <c r="J45" s="7">
        <f>IF('cantidad pollos muertos'!F44="","",BETAINV(0.975,'cantidad pollos muertos'!F44+1,'cantidad inicial pollos'!F44-'cantidad pollos muertos'!F44+1))</f>
        <v>5.4997627806448124E-2</v>
      </c>
      <c r="K45" s="7">
        <f>IF('cantidad pollos muertos'!G44="","",BETAINV(0.025,'cantidad pollos muertos'!G44+1,'cantidad inicial pollos'!G44-'cantidad pollos muertos'!G44+1))</f>
        <v>3.2076347562649092E-2</v>
      </c>
      <c r="L45" s="7">
        <f>IF('cantidad pollos muertos'!G44="","",BETAINV(0.975,'cantidad pollos muertos'!G44+1,'cantidad inicial pollos'!G44-'cantidad pollos muertos'!G44+1))</f>
        <v>4.6548130107057606E-2</v>
      </c>
      <c r="M45" s="7">
        <f>IF('cantidad pollos muertos'!H44="","",BETAINV(0.025,'cantidad pollos muertos'!H44+1,'cantidad inicial pollos'!L44-'cantidad pollos muertos'!H44+1))</f>
        <v>1.8219455975166967E-2</v>
      </c>
      <c r="N45" s="7">
        <f>IF('cantidad pollos muertos'!H44="","",BETAINV(0.975,'cantidad pollos muertos'!H44+1,'cantidad inicial pollos'!H44-'cantidad pollos muertos'!H44+1))</f>
        <v>2.9297588457250057E-2</v>
      </c>
      <c r="O45" s="7">
        <f>IF('cantidad pollos muertos'!I44="","",BETAINV(0.025,'cantidad pollos muertos'!I44+1,'cantidad inicial pollos'!I44-'cantidad pollos muertos'!I44+1))</f>
        <v>1.9769460095580962E-2</v>
      </c>
      <c r="P45" s="7">
        <f>IF('cantidad pollos muertos'!I44="","",BETAINV(0.975,'cantidad pollos muertos'!I44+1,'cantidad inicial pollos'!I44-'cantidad pollos muertos'!I44+1))</f>
        <v>3.124426518397716E-2</v>
      </c>
      <c r="Q45" s="7">
        <f>IF('cantidad pollos muertos'!J44="","",BETAINV(0.025,'cantidad pollos muertos'!J44+1,'cantidad inicial pollos'!J44-'cantidad pollos muertos'!J44+1))</f>
        <v>1.5073924089449974E-2</v>
      </c>
      <c r="R45" s="7">
        <f>IF('cantidad pollos muertos'!J44="","",BETAINV(0.975,'cantidad pollos muertos'!J44+1,'cantidad inicial pollos'!J44-'cantidad pollos muertos'!J44+1))</f>
        <v>2.5498094953154804E-2</v>
      </c>
      <c r="S45" s="7">
        <f>IF('cantidad pollos muertos'!K44="","",BETAINV(0.025,'cantidad pollos muertos'!K44+1,'cantidad inicial pollos'!K44-'cantidad pollos muertos'!K44+1))</f>
        <v>1.8845143021628194E-2</v>
      </c>
      <c r="T45" s="7">
        <f>IF('cantidad pollos muertos'!K44="","",BETAINV(0.975,'cantidad pollos muertos'!K44+1,'cantidad inicial pollos'!K44-'cantidad pollos muertos'!K44+1))</f>
        <v>3.0087684805041648E-2</v>
      </c>
      <c r="U45" s="7">
        <f>IF('cantidad pollos muertos'!L44="","",BETAINV(0.025,'cantidad pollos muertos'!L44+1,'cantidad inicial pollos'!L44-'cantidad pollos muertos'!L44+1))</f>
        <v>4.6880919492669391E-2</v>
      </c>
      <c r="V45" s="7">
        <f>IF('cantidad pollos muertos'!L44="","",BETAINV(0.975,'cantidad pollos muertos'!L44+1,'cantidad inicial pollos'!L44-'cantidad pollos muertos'!L44+1))</f>
        <v>6.357589266390129E-2</v>
      </c>
      <c r="W45" s="7">
        <f>IF('cantidad pollos muertos'!M44="","",BETAINV(0.025,'cantidad pollos muertos'!M44+1,'cantidad inicial pollos'!M44-'cantidad pollos muertos'!M44+1))</f>
        <v>2.3518054059735408E-2</v>
      </c>
      <c r="X45" s="7">
        <f>IF('cantidad pollos muertos'!M44="","",BETAINV(0.975,'cantidad pollos muertos'!M44+1,'cantidad inicial pollos'!M44-'cantidad pollos muertos'!M44+1))</f>
        <v>3.5887680905831498E-2</v>
      </c>
      <c r="Y45" s="7">
        <f>IF('cantidad pollos muertos'!N44="","",BETAINV(0.025,'cantidad pollos muertos'!N44+1,'cantidad inicial pollos'!N44-'cantidad pollos muertos'!N44+1))</f>
        <v>2.3848803347469912E-2</v>
      </c>
      <c r="Z45" s="7">
        <f>IF('cantidad pollos muertos'!N44="","",BETAINV(0.975,'cantidad pollos muertos'!N44+1,'cantidad inicial pollos'!N44-'cantidad pollos muertos'!N44+1))</f>
        <v>3.6298327354515436E-2</v>
      </c>
      <c r="AA45" s="7">
        <f>IF('cantidad pollos muertos'!O44="","",BETAINV(0.025,'cantidad pollos muertos'!O44+1,'cantidad inicial pollos'!O44-'cantidad pollos muertos'!O44+1))</f>
        <v>1.1811299603288019E-2</v>
      </c>
      <c r="AB45" s="7">
        <f>IF('cantidad pollos muertos'!O44="","",BETAINV(0.975,'cantidad pollos muertos'!O44+1,'cantidad inicial pollos'!O44-'cantidad pollos muertos'!O44+1))</f>
        <v>2.1019565857725464E-2</v>
      </c>
      <c r="AC45" s="7">
        <f>IF('cantidad pollos muertos'!P44="","",BETAINV(0.025,'cantidad pollos muertos'!P44+1,'cantidad inicial pollos'!P44-'cantidad pollos muertos'!P44+1))</f>
        <v>1.7293300775982817E-2</v>
      </c>
      <c r="AD45" s="7">
        <f>IF('cantidad pollos muertos'!P44="","",BETAINV(0.975,'cantidad pollos muertos'!P44+1,'cantidad inicial pollos'!P44-'cantidad pollos muertos'!P44+1))</f>
        <v>2.8125731383674357E-2</v>
      </c>
      <c r="AE45" s="7">
        <f>IF('cantidad pollos muertos'!Q44="","",BETAINV(0.025,'cantidad pollos muertos'!Q44+1,'cantidad inicial pollos'!Q44-'cantidad pollos muertos'!Q44+1))</f>
        <v>2.132678533276482E-2</v>
      </c>
      <c r="AF45" s="7">
        <f>IF('cantidad pollos muertos'!Q44="","",BETAINV(0.975,'cantidad pollos muertos'!Q44+1,'cantidad inicial pollos'!Q44-'cantidad pollos muertos'!Q44+1))</f>
        <v>3.3183614281491081E-2</v>
      </c>
      <c r="AG45" s="7">
        <f>IF('cantidad pollos muertos'!R44="","",BETAINV(0.025,'cantidad pollos muertos'!R44+1,'cantidad inicial pollos'!R44-'cantidad pollos muertos'!R44+1))</f>
        <v>1.9769460095580962E-2</v>
      </c>
      <c r="AH45" s="7">
        <f>IF('cantidad pollos muertos'!R44="","",BETAINV(0.975,'cantidad pollos muertos'!R44+1,'cantidad inicial pollos'!R44-'cantidad pollos muertos'!R44+1))</f>
        <v>3.124426518397716E-2</v>
      </c>
      <c r="AI45" s="7">
        <f>IF('cantidad pollos muertos'!S44="","",BETAINV(0.025,'cantidad pollos muertos'!S44+1,'cantidad inicial pollos'!S44-'cantidad pollos muertos'!S44+1))</f>
        <v>1.6677589305807042E-2</v>
      </c>
      <c r="AJ45" s="7">
        <f>IF('cantidad pollos muertos'!S44="","",BETAINV(0.975,'cantidad pollos muertos'!S44+1,'cantidad inicial pollos'!S44-'cantidad pollos muertos'!S44+1))</f>
        <v>2.7342766182369638E-2</v>
      </c>
      <c r="AK45" s="7">
        <f>IF('cantidad pollos muertos'!T44="","",BETAINV(0.025,'cantidad pollos muertos'!T44+1,'cantidad inicial pollos'!T44-'cantidad pollos muertos'!T44+1))</f>
        <v>9.1343993354656428E-3</v>
      </c>
      <c r="AL45" s="7">
        <f>IF('cantidad pollos muertos'!T44="","",BETAINV(0.975,'cantidad pollos muertos'!T44+1,'cantidad inicial pollos'!T44-'cantidad pollos muertos'!T44+1))</f>
        <v>1.740227397717109E-2</v>
      </c>
      <c r="AM45" s="7">
        <f>IF('cantidad pollos muertos'!U44="","",BETAINV(0.025,'cantidad pollos muertos'!U44+1,'cantidad inicial pollos'!U44-'cantidad pollos muertos'!U44+1))</f>
        <v>1.8294721995349712E-2</v>
      </c>
      <c r="AN45" s="7">
        <f>IF('cantidad pollos muertos'!U44="","",BETAINV(0.975,'cantidad pollos muertos'!U44+1,'cantidad inicial pollos'!U44-'cantidad pollos muertos'!U44+1))</f>
        <v>2.9859944932828064E-2</v>
      </c>
      <c r="AO45" s="7">
        <f>IF('cantidad pollos muertos'!V44="","",BETAINV(0.025,'cantidad pollos muertos'!V44+1,'cantidad inicial pollos'!V44-'cantidad pollos muertos'!V44+1))</f>
        <v>2.132678533276482E-2</v>
      </c>
      <c r="AP45" s="7">
        <f>IF('cantidad pollos muertos'!V44="","",BETAINV(0.975,'cantidad pollos muertos'!V44+1,'cantidad inicial pollos'!V44-'cantidad pollos muertos'!V44+1))</f>
        <v>3.3183614281491081E-2</v>
      </c>
      <c r="AQ45" s="7">
        <f>IF('cantidad pollos muertos'!W44="","",BETAINV(0.025,'cantidad pollos muertos'!W44+1,'cantidad inicial pollos'!W44-'cantidad pollos muertos'!W44+1))</f>
        <v>2.3644552788615686E-2</v>
      </c>
      <c r="AR45" s="7">
        <f>IF('cantidad pollos muertos'!W44="","",BETAINV(0.975,'cantidad pollos muertos'!W44+1,'cantidad inicial pollos'!W44-'cantidad pollos muertos'!W44+1))</f>
        <v>3.6558945948942712E-2</v>
      </c>
      <c r="AS45" s="7">
        <f>IF('cantidad pollos muertos'!X44="","",BETAINV(0.025,'cantidad pollos muertos'!X44+1,'cantidad inicial pollos'!X44-'cantidad pollos muertos'!X44+1))</f>
        <v>2.8384969793245878E-2</v>
      </c>
      <c r="AT45" s="7">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7">
        <v>44</v>
      </c>
      <c r="B46" s="7" t="s">
        <v>29</v>
      </c>
      <c r="C46" s="7">
        <f>IF('cantidad pollos muertos'!C45="","",BETAINV(0.025,'cantidad pollos muertos'!C45+1,'cantidad inicial pollos'!C45-'cantidad pollos muertos'!C45+1))</f>
        <v>5.216640083457838E-2</v>
      </c>
      <c r="D46" s="7">
        <f>IF('cantidad pollos muertos'!C45="","",BETAINV(0.975,'cantidad pollos muertos'!C45+1,'cantidad inicial pollos'!C45-'cantidad pollos muertos'!C45+1))</f>
        <v>7.0741953704708482E-2</v>
      </c>
      <c r="E46" s="7">
        <f>IF('cantidad pollos muertos'!D45="","",BETAINV(0.025,'cantidad pollos muertos'!D45+1,'cantidad inicial pollos'!D45-'cantidad pollos muertos'!D45+1))</f>
        <v>0.18914283349140518</v>
      </c>
      <c r="F46" s="7">
        <f>IF('cantidad pollos muertos'!D45="","",BETAINV(0.975,'cantidad pollos muertos'!D45+1,'cantidad inicial pollos'!D45-'cantidad pollos muertos'!D45+1))</f>
        <v>0.21867042824737193</v>
      </c>
      <c r="G46" s="7">
        <f>IF('cantidad pollos muertos'!E45="","",BETAINV(0.025,'cantidad pollos muertos'!E45+1,'cantidad inicial pollos'!E45-'cantidad pollos muertos'!E45+1))</f>
        <v>0.22659791387679223</v>
      </c>
      <c r="H46" s="7">
        <f>IF('cantidad pollos muertos'!E45="","",BETAINV(0.975,'cantidad pollos muertos'!E45+1,'cantidad inicial pollos'!E45-'cantidad pollos muertos'!E45+1))</f>
        <v>0.25799864441776299</v>
      </c>
      <c r="I46" s="7">
        <f>IF('cantidad pollos muertos'!F45="","",BETAINV(0.025,'cantidad pollos muertos'!F45+1,'cantidad inicial pollos'!F45-'cantidad pollos muertos'!F45+1))</f>
        <v>0.12781816931939541</v>
      </c>
      <c r="J46" s="7">
        <f>IF('cantidad pollos muertos'!F45="","",BETAINV(0.975,'cantidad pollos muertos'!F45+1,'cantidad inicial pollos'!F45-'cantidad pollos muertos'!F45+1))</f>
        <v>0.15327441787709573</v>
      </c>
      <c r="K46" s="7">
        <f>IF('cantidad pollos muertos'!G45="","",BETAINV(0.025,'cantidad pollos muertos'!G45+1,'cantidad inicial pollos'!G45-'cantidad pollos muertos'!G45+1))</f>
        <v>2.9877801175349494E-2</v>
      </c>
      <c r="L46" s="7">
        <f>IF('cantidad pollos muertos'!G45="","",BETAINV(0.975,'cantidad pollos muertos'!G45+1,'cantidad inicial pollos'!G45-'cantidad pollos muertos'!G45+1))</f>
        <v>4.4477055957005573E-2</v>
      </c>
      <c r="M46" s="7">
        <f>IF('cantidad pollos muertos'!H45="","",BETAINV(0.025,'cantidad pollos muertos'!H45+1,'cantidad inicial pollos'!L45-'cantidad pollos muertos'!H45+1))</f>
        <v>2.5720786424973059E-2</v>
      </c>
      <c r="N46" s="7">
        <f>IF('cantidad pollos muertos'!H45="","",BETAINV(0.975,'cantidad pollos muertos'!H45+1,'cantidad inicial pollos'!H45-'cantidad pollos muertos'!H45+1))</f>
        <v>5.3925595143987204E-2</v>
      </c>
      <c r="O46" s="7">
        <f>IF('cantidad pollos muertos'!I45="","",BETAINV(0.025,'cantidad pollos muertos'!I45+1,'cantidad inicial pollos'!I45-'cantidad pollos muertos'!I45+1))</f>
        <v>2.8250621623241476E-2</v>
      </c>
      <c r="P46" s="7">
        <f>IF('cantidad pollos muertos'!I45="","",BETAINV(0.975,'cantidad pollos muertos'!I45+1,'cantidad inicial pollos'!I45-'cantidad pollos muertos'!I45+1))</f>
        <v>4.1645092793844429E-2</v>
      </c>
      <c r="Q46" s="7">
        <f>IF('cantidad pollos muertos'!J45="","",BETAINV(0.025,'cantidad pollos muertos'!J45+1,'cantidad inicial pollos'!J45-'cantidad pollos muertos'!J45+1))</f>
        <v>1.7601681937956588E-2</v>
      </c>
      <c r="R46" s="7">
        <f>IF('cantidad pollos muertos'!J45="","",BETAINV(0.975,'cantidad pollos muertos'!J45+1,'cantidad inicial pollos'!J45-'cantidad pollos muertos'!J45+1))</f>
        <v>2.8516687993629275E-2</v>
      </c>
      <c r="S46" s="7">
        <f>IF('cantidad pollos muertos'!K45="","",BETAINV(0.025,'cantidad pollos muertos'!K45+1,'cantidad inicial pollos'!K45-'cantidad pollos muertos'!K45+1))</f>
        <v>2.5729819153104273E-2</v>
      </c>
      <c r="T46" s="7">
        <f>IF('cantidad pollos muertos'!K45="","",BETAINV(0.975,'cantidad pollos muertos'!K45+1,'cantidad inicial pollos'!K45-'cantidad pollos muertos'!K45+1))</f>
        <v>3.859373487446871E-2</v>
      </c>
      <c r="U46" s="7">
        <f>IF('cantidad pollos muertos'!L45="","",BETAINV(0.025,'cantidad pollos muertos'!L45+1,'cantidad inicial pollos'!L45-'cantidad pollos muertos'!L45+1))</f>
        <v>8.3027114078755473E-2</v>
      </c>
      <c r="V46" s="7">
        <f>IF('cantidad pollos muertos'!L45="","",BETAINV(0.975,'cantidad pollos muertos'!L45+1,'cantidad inicial pollos'!L45-'cantidad pollos muertos'!L45+1))</f>
        <v>0.10435570418003848</v>
      </c>
      <c r="W46" s="7">
        <f>IF('cantidad pollos muertos'!M45="","",BETAINV(0.025,'cantidad pollos muertos'!M45+1,'cantidad inicial pollos'!M45-'cantidad pollos muertos'!M45+1))</f>
        <v>3.0792248544946031E-2</v>
      </c>
      <c r="X46" s="7">
        <f>IF('cantidad pollos muertos'!M45="","",BETAINV(0.975,'cantidad pollos muertos'!M45+1,'cantidad inicial pollos'!M45-'cantidad pollos muertos'!M45+1))</f>
        <v>4.4698111612588076E-2</v>
      </c>
      <c r="Y46" s="7">
        <f>IF('cantidad pollos muertos'!N45="","",BETAINV(0.025,'cantidad pollos muertos'!N45+1,'cantidad inicial pollos'!N45-'cantidad pollos muertos'!N45+1))</f>
        <v>1.8219455975166967E-2</v>
      </c>
      <c r="Z46" s="7">
        <f>IF('cantidad pollos muertos'!N45="","",BETAINV(0.975,'cantidad pollos muertos'!N45+1,'cantidad inicial pollos'!N45-'cantidad pollos muertos'!N45+1))</f>
        <v>2.9297588457250057E-2</v>
      </c>
      <c r="AA46" s="7">
        <f>IF('cantidad pollos muertos'!O45="","",BETAINV(0.025,'cantidad pollos muertos'!O45+1,'cantidad inicial pollos'!O45-'cantidad pollos muertos'!O45+1))</f>
        <v>2.3518054059735408E-2</v>
      </c>
      <c r="AB46" s="7">
        <f>IF('cantidad pollos muertos'!O45="","",BETAINV(0.975,'cantidad pollos muertos'!O45+1,'cantidad inicial pollos'!O45-'cantidad pollos muertos'!O45+1))</f>
        <v>3.5887680905831498E-2</v>
      </c>
      <c r="AC46" s="7">
        <f>IF('cantidad pollos muertos'!P45="","",BETAINV(0.025,'cantidad pollos muertos'!P45+1,'cantidad inicial pollos'!P45-'cantidad pollos muertos'!P45+1))</f>
        <v>1.9148537466098899E-2</v>
      </c>
      <c r="AD46" s="7">
        <f>IF('cantidad pollos muertos'!P45="","",BETAINV(0.975,'cantidad pollos muertos'!P45+1,'cantidad inicial pollos'!P45-'cantidad pollos muertos'!P45+1))</f>
        <v>3.046651633464359E-2</v>
      </c>
      <c r="AE46" s="7">
        <f>IF('cantidad pollos muertos'!Q45="","",BETAINV(0.025,'cantidad pollos muertos'!Q45+1,'cantidad inicial pollos'!Q45-'cantidad pollos muertos'!Q45+1))</f>
        <v>1.5144844396790945E-2</v>
      </c>
      <c r="AF46" s="7">
        <f>IF('cantidad pollos muertos'!Q45="","",BETAINV(0.975,'cantidad pollos muertos'!Q45+1,'cantidad inicial pollos'!Q45-'cantidad pollos muertos'!Q45+1))</f>
        <v>2.5378811905913401E-2</v>
      </c>
      <c r="AG46" s="7">
        <f>IF('cantidad pollos muertos'!R45="","",BETAINV(0.025,'cantidad pollos muertos'!R45+1,'cantidad inicial pollos'!R45-'cantidad pollos muertos'!R45+1))</f>
        <v>3.3983971460256196E-2</v>
      </c>
      <c r="AH46" s="7">
        <f>IF('cantidad pollos muertos'!R45="","",BETAINV(0.975,'cantidad pollos muertos'!R45+1,'cantidad inicial pollos'!R45-'cantidad pollos muertos'!R45+1))</f>
        <v>4.8499688881075032E-2</v>
      </c>
      <c r="AI46" s="7">
        <f>IF('cantidad pollos muertos'!S45="","",BETAINV(0.025,'cantidad pollos muertos'!S45+1,'cantidad inicial pollos'!S45-'cantidad pollos muertos'!S45+1))</f>
        <v>1.0020640545174228E-2</v>
      </c>
      <c r="AJ46" s="7">
        <f>IF('cantidad pollos muertos'!S45="","",BETAINV(0.975,'cantidad pollos muertos'!S45+1,'cantidad inicial pollos'!S45-'cantidad pollos muertos'!S45+1))</f>
        <v>1.861410975446065E-2</v>
      </c>
      <c r="AK46" s="7">
        <f>IF('cantidad pollos muertos'!T45="","",BETAINV(0.025,'cantidad pollos muertos'!T45+1,'cantidad inicial pollos'!T45-'cantidad pollos muertos'!T45+1))</f>
        <v>2.6036321566313778E-2</v>
      </c>
      <c r="AL46" s="7">
        <f>IF('cantidad pollos muertos'!T45="","",BETAINV(0.975,'cantidad pollos muertos'!T45+1,'cantidad inicial pollos'!T45-'cantidad pollos muertos'!T45+1))</f>
        <v>3.8964072636693103E-2</v>
      </c>
      <c r="AM46" s="7">
        <f>IF('cantidad pollos muertos'!U45="","",BETAINV(0.025,'cantidad pollos muertos'!U45+1,'cantidad inicial pollos'!U45-'cantidad pollos muertos'!U45+1))</f>
        <v>3.0792248544946031E-2</v>
      </c>
      <c r="AN46" s="7">
        <f>IF('cantidad pollos muertos'!U45="","",BETAINV(0.975,'cantidad pollos muertos'!U45+1,'cantidad inicial pollos'!U45-'cantidad pollos muertos'!U45+1))</f>
        <v>4.4698111612588076E-2</v>
      </c>
      <c r="AO46" s="7">
        <f>IF('cantidad pollos muertos'!V45="","",BETAINV(0.025,'cantidad pollos muertos'!V45+1,'cantidad inicial pollos'!V45-'cantidad pollos muertos'!V45+1))</f>
        <v>2.5720786424973059E-2</v>
      </c>
      <c r="AP46" s="7">
        <f>IF('cantidad pollos muertos'!V45="","",BETAINV(0.975,'cantidad pollos muertos'!V45+1,'cantidad inicial pollos'!V45-'cantidad pollos muertos'!V45+1))</f>
        <v>3.8580275853543289E-2</v>
      </c>
      <c r="AQ46" s="7">
        <f>IF('cantidad pollos muertos'!W45="","",BETAINV(0.025,'cantidad pollos muertos'!W45+1,'cantidad inicial pollos'!W45-'cantidad pollos muertos'!W45+1))</f>
        <v>3.5264812837905536E-2</v>
      </c>
      <c r="AR46" s="7">
        <f>IF('cantidad pollos muertos'!W45="","",BETAINV(0.975,'cantidad pollos muertos'!W45+1,'cantidad inicial pollos'!W45-'cantidad pollos muertos'!W45+1))</f>
        <v>5.0016165798412282E-2</v>
      </c>
      <c r="AS46" s="7">
        <f>IF('cantidad pollos muertos'!X45="","",BETAINV(0.025,'cantidad pollos muertos'!X45+1,'cantidad inicial pollos'!X45-'cantidad pollos muertos'!X45+1))</f>
        <v>5.6658075997594211E-2</v>
      </c>
      <c r="AT46" s="7">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7">
        <v>45</v>
      </c>
      <c r="B47" s="7" t="s">
        <v>22</v>
      </c>
      <c r="C47" s="7">
        <f>IF('cantidad pollos muertos'!C46="","",BETAINV(0.025,'cantidad pollos muertos'!C46+1,'cantidad inicial pollos'!C46-'cantidad pollos muertos'!C46+1))</f>
        <v>1.8087313184790441E-2</v>
      </c>
      <c r="D47" s="7">
        <f>IF('cantidad pollos muertos'!C46="","",BETAINV(0.975,'cantidad pollos muertos'!C46+1,'cantidad inicial pollos'!C46-'cantidad pollos muertos'!C46+1))</f>
        <v>3.3227015855990638E-2</v>
      </c>
      <c r="E47" s="7">
        <f>IF('cantidad pollos muertos'!D46="","",BETAINV(0.025,'cantidad pollos muertos'!D46+1,'cantidad inicial pollos'!D46-'cantidad pollos muertos'!D46+1))</f>
        <v>1.7057532530253657E-2</v>
      </c>
      <c r="F47" s="7">
        <f>IF('cantidad pollos muertos'!D46="","",BETAINV(0.975,'cantidad pollos muertos'!D46+1,'cantidad inicial pollos'!D46-'cantidad pollos muertos'!D46+1))</f>
        <v>3.1839962329480054E-2</v>
      </c>
      <c r="G47" s="7">
        <f>IF('cantidad pollos muertos'!E46="","",BETAINV(0.025,'cantidad pollos muertos'!E46+1,'cantidad inicial pollos'!E46-'cantidad pollos muertos'!E46+1))</f>
        <v>2.2194847206326092E-2</v>
      </c>
      <c r="H47" s="7">
        <f>IF('cantidad pollos muertos'!E46="","",BETAINV(0.975,'cantidad pollos muertos'!E46+1,'cantidad inicial pollos'!E46-'cantidad pollos muertos'!E46+1))</f>
        <v>3.7631141053179551E-2</v>
      </c>
      <c r="I47" s="7">
        <f>IF('cantidad pollos muertos'!F46="","",BETAINV(0.025,'cantidad pollos muertos'!F46+1,'cantidad inicial pollos'!F46-'cantidad pollos muertos'!F46+1))</f>
        <v>1.7922704140255243E-2</v>
      </c>
      <c r="J47" s="7">
        <f>IF('cantidad pollos muertos'!F46="","",BETAINV(0.975,'cantidad pollos muertos'!F46+1,'cantidad inicial pollos'!F46-'cantidad pollos muertos'!F46+1))</f>
        <v>3.2022297123759258E-2</v>
      </c>
      <c r="K47" s="7">
        <f>IF('cantidad pollos muertos'!G46="","",BETAINV(0.025,'cantidad pollos muertos'!G46+1,'cantidad inicial pollos'!G46-'cantidad pollos muertos'!G46+1))</f>
        <v>3.3565834765504787E-2</v>
      </c>
      <c r="L47" s="7">
        <f>IF('cantidad pollos muertos'!G46="","",BETAINV(0.975,'cantidad pollos muertos'!G46+1,'cantidad inicial pollos'!G46-'cantidad pollos muertos'!G46+1))</f>
        <v>5.3172537773673811E-2</v>
      </c>
      <c r="M47" s="7">
        <f>IF('cantidad pollos muertos'!H46="","",BETAINV(0.025,'cantidad pollos muertos'!H46+1,'cantidad inicial pollos'!L46-'cantidad pollos muertos'!H46+1))</f>
        <v>1.8307418897852961E-2</v>
      </c>
      <c r="N47" s="7">
        <f>IF('cantidad pollos muertos'!H46="","",BETAINV(0.975,'cantidad pollos muertos'!H46+1,'cantidad inicial pollos'!H46-'cantidad pollos muertos'!H46+1))</f>
        <v>2.7028324269193993E-2</v>
      </c>
      <c r="O47" s="7">
        <f>IF('cantidad pollos muertos'!I46="","",BETAINV(0.025,'cantidad pollos muertos'!I46+1,'cantidad inicial pollos'!I46-'cantidad pollos muertos'!I46+1))</f>
        <v>8.8404321608569932E-3</v>
      </c>
      <c r="P47" s="7">
        <f>IF('cantidad pollos muertos'!I46="","",BETAINV(0.975,'cantidad pollos muertos'!I46+1,'cantidad inicial pollos'!I46-'cantidad pollos muertos'!I46+1))</f>
        <v>1.9408932764198306E-2</v>
      </c>
      <c r="Q47" s="7">
        <f>IF('cantidad pollos muertos'!J46="","",BETAINV(0.025,'cantidad pollos muertos'!J46+1,'cantidad inicial pollos'!J46-'cantidad pollos muertos'!J46+1))</f>
        <v>1.699086787403644E-2</v>
      </c>
      <c r="R47" s="7">
        <f>IF('cantidad pollos muertos'!J46="","",BETAINV(0.975,'cantidad pollos muertos'!J46+1,'cantidad inicial pollos'!J46-'cantidad pollos muertos'!J46+1))</f>
        <v>3.0780020280997689E-2</v>
      </c>
      <c r="S47" s="7">
        <f>IF('cantidad pollos muertos'!K46="","",BETAINV(0.025,'cantidad pollos muertos'!K46+1,'cantidad inicial pollos'!K46-'cantidad pollos muertos'!K46+1))</f>
        <v>1.8840192997293E-3</v>
      </c>
      <c r="T47" s="7">
        <f>IF('cantidad pollos muertos'!K46="","",BETAINV(0.975,'cantidad pollos muertos'!K46+1,'cantidad inicial pollos'!K46-'cantidad pollos muertos'!K46+1))</f>
        <v>7.8438796155143597E-3</v>
      </c>
      <c r="U47" s="7">
        <f>IF('cantidad pollos muertos'!L46="","",BETAINV(0.025,'cantidad pollos muertos'!L46+1,'cantidad inicial pollos'!L46-'cantidad pollos muertos'!L46+1))</f>
        <v>2.6704988131737453E-2</v>
      </c>
      <c r="V47" s="7">
        <f>IF('cantidad pollos muertos'!L46="","",BETAINV(0.975,'cantidad pollos muertos'!L46+1,'cantidad inicial pollos'!L46-'cantidad pollos muertos'!L46+1))</f>
        <v>4.590307871445265E-2</v>
      </c>
      <c r="W47" s="7">
        <f>IF('cantidad pollos muertos'!M46="","",BETAINV(0.025,'cantidad pollos muertos'!M46+1,'cantidad inicial pollos'!M46-'cantidad pollos muertos'!M46+1))</f>
        <v>2.5028812133065771E-2</v>
      </c>
      <c r="X47" s="7">
        <f>IF('cantidad pollos muertos'!M46="","",BETAINV(0.975,'cantidad pollos muertos'!M46+1,'cantidad inicial pollos'!M46-'cantidad pollos muertos'!M46+1))</f>
        <v>4.1257899072613458E-2</v>
      </c>
      <c r="Y47" s="7">
        <f>IF('cantidad pollos muertos'!N46="","",BETAINV(0.025,'cantidad pollos muertos'!N46+1,'cantidad inicial pollos'!N46-'cantidad pollos muertos'!N46+1))</f>
        <v>1.8390018807486471E-2</v>
      </c>
      <c r="Z47" s="7">
        <f>IF('cantidad pollos muertos'!N46="","",BETAINV(0.975,'cantidad pollos muertos'!N46+1,'cantidad inicial pollos'!N46-'cantidad pollos muertos'!N46+1))</f>
        <v>3.264203645222119E-2</v>
      </c>
      <c r="AA47" s="7">
        <f>IF('cantidad pollos muertos'!O46="","",BETAINV(0.025,'cantidad pollos muertos'!O46+1,'cantidad inicial pollos'!O46-'cantidad pollos muertos'!O46+1))</f>
        <v>3.7614089485154246E-2</v>
      </c>
      <c r="AB47" s="7">
        <f>IF('cantidad pollos muertos'!O46="","",BETAINV(0.975,'cantidad pollos muertos'!O46+1,'cantidad inicial pollos'!O46-'cantidad pollos muertos'!O46+1))</f>
        <v>5.6899429082496567E-2</v>
      </c>
      <c r="AC47" s="7" t="str">
        <f>IF('cantidad pollos muertos'!P46="","",BETAINV(0.025,'cantidad pollos muertos'!P46+1,'cantidad inicial pollos'!P46-'cantidad pollos muertos'!P46+1))</f>
        <v/>
      </c>
      <c r="AD47" s="7" t="str">
        <f>IF('cantidad pollos muertos'!P46="","",BETAINV(0.975,'cantidad pollos muertos'!P46+1,'cantidad inicial pollos'!P46-'cantidad pollos muertos'!P46+1))</f>
        <v/>
      </c>
      <c r="AE47" s="7">
        <f>IF('cantidad pollos muertos'!Q46="","",BETAINV(0.025,'cantidad pollos muertos'!Q46+1,'cantidad inicial pollos'!Q46-'cantidad pollos muertos'!Q46+1))</f>
        <v>1.8390018807486471E-2</v>
      </c>
      <c r="AF47" s="7">
        <f>IF('cantidad pollos muertos'!Q46="","",BETAINV(0.975,'cantidad pollos muertos'!Q46+1,'cantidad inicial pollos'!Q46-'cantidad pollos muertos'!Q46+1))</f>
        <v>3.264203645222119E-2</v>
      </c>
      <c r="AG47" s="7">
        <f>IF('cantidad pollos muertos'!R46="","",BETAINV(0.025,'cantidad pollos muertos'!R46+1,'cantidad inicial pollos'!R46-'cantidad pollos muertos'!R46+1))</f>
        <v>8.8259638969281715E-3</v>
      </c>
      <c r="AH47" s="7">
        <f>IF('cantidad pollos muertos'!R46="","",BETAINV(0.975,'cantidad pollos muertos'!R46+1,'cantidad inicial pollos'!R46-'cantidad pollos muertos'!R46+1))</f>
        <v>1.937733763323457E-2</v>
      </c>
      <c r="AI47" s="7">
        <f>IF('cantidad pollos muertos'!S46="","",BETAINV(0.025,'cantidad pollos muertos'!S46+1,'cantidad inicial pollos'!S46-'cantidad pollos muertos'!S46+1))</f>
        <v>2.6451851241709363E-2</v>
      </c>
      <c r="AJ47" s="7">
        <f>IF('cantidad pollos muertos'!S46="","",BETAINV(0.975,'cantidad pollos muertos'!S46+1,'cantidad inicial pollos'!S46-'cantidad pollos muertos'!S46+1))</f>
        <v>4.3059944270026462E-2</v>
      </c>
      <c r="AK47" s="7">
        <f>IF('cantidad pollos muertos'!T46="","",BETAINV(0.025,'cantidad pollos muertos'!T46+1,'cantidad inicial pollos'!T46-'cantidad pollos muertos'!T46+1))</f>
        <v>5.0463312282911413E-2</v>
      </c>
      <c r="AL47" s="7">
        <f>IF('cantidad pollos muertos'!T46="","",BETAINV(0.975,'cantidad pollos muertos'!T46+1,'cantidad inicial pollos'!T46-'cantidad pollos muertos'!T46+1))</f>
        <v>7.2312866007600562E-2</v>
      </c>
      <c r="AM47" s="7">
        <f>IF('cantidad pollos muertos'!U46="","",BETAINV(0.025,'cantidad pollos muertos'!U46+1,'cantidad inicial pollos'!U46-'cantidad pollos muertos'!U46+1))</f>
        <v>5.2955490932787397E-2</v>
      </c>
      <c r="AN47" s="7">
        <f>IF('cantidad pollos muertos'!U46="","",BETAINV(0.975,'cantidad pollos muertos'!U46+1,'cantidad inicial pollos'!U46-'cantidad pollos muertos'!U46+1))</f>
        <v>7.5255803927951059E-2</v>
      </c>
      <c r="AO47" s="7" t="str">
        <f>IF('cantidad pollos muertos'!V46="","",BETAINV(0.025,'cantidad pollos muertos'!V46+1,'cantidad inicial pollos'!V46-'cantidad pollos muertos'!V46+1))</f>
        <v/>
      </c>
      <c r="AP47" s="7" t="str">
        <f>IF('cantidad pollos muertos'!V46="","",BETAINV(0.975,'cantidad pollos muertos'!V46+1,'cantidad inicial pollos'!V46-'cantidad pollos muertos'!V46+1))</f>
        <v/>
      </c>
      <c r="AQ47" s="7" t="str">
        <f>IF('cantidad pollos muertos'!W46="","",BETAINV(0.025,'cantidad pollos muertos'!W46+1,'cantidad inicial pollos'!W46-'cantidad pollos muertos'!W46+1))</f>
        <v/>
      </c>
      <c r="AR47" s="7" t="str">
        <f>IF('cantidad pollos muertos'!W46="","",BETAINV(0.975,'cantidad pollos muertos'!W46+1,'cantidad inicial pollos'!W46-'cantidad pollos muertos'!W46+1))</f>
        <v/>
      </c>
      <c r="AS47" s="7" t="str">
        <f>IF('cantidad pollos muertos'!X46="","",BETAINV(0.025,'cantidad pollos muertos'!X46+1,'cantidad inicial pollos'!X46-'cantidad pollos muertos'!X46+1))</f>
        <v/>
      </c>
      <c r="AT47" s="7"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7">
        <v>46</v>
      </c>
      <c r="B48" s="7" t="s">
        <v>67</v>
      </c>
      <c r="C48" s="7" t="str">
        <f>IF('cantidad pollos muertos'!C47="","",BETAINV(0.025,'cantidad pollos muertos'!C47+1,'cantidad inicial pollos'!C47-'cantidad pollos muertos'!C47+1))</f>
        <v/>
      </c>
      <c r="D48" s="7" t="str">
        <f>IF('cantidad pollos muertos'!C47="","",BETAINV(0.975,'cantidad pollos muertos'!C47+1,'cantidad inicial pollos'!C47-'cantidad pollos muertos'!C47+1))</f>
        <v/>
      </c>
      <c r="E48" s="7">
        <f>IF('cantidad pollos muertos'!D47="","",BETAINV(0.025,'cantidad pollos muertos'!D47+1,'cantidad inicial pollos'!D47-'cantidad pollos muertos'!D47+1))</f>
        <v>4.7461074167327866E-2</v>
      </c>
      <c r="F48" s="7">
        <f>IF('cantidad pollos muertos'!D47="","",BETAINV(0.975,'cantidad pollos muertos'!D47+1,'cantidad inicial pollos'!D47-'cantidad pollos muertos'!D47+1))</f>
        <v>5.889153053742735E-2</v>
      </c>
      <c r="G48" s="7">
        <f>IF('cantidad pollos muertos'!E47="","",BETAINV(0.025,'cantidad pollos muertos'!E47+1,'cantidad inicial pollos'!E47-'cantidad pollos muertos'!E47+1))</f>
        <v>5.0507336881129253E-2</v>
      </c>
      <c r="H48" s="7">
        <f>IF('cantidad pollos muertos'!E47="","",BETAINV(0.975,'cantidad pollos muertos'!E47+1,'cantidad inicial pollos'!E47-'cantidad pollos muertos'!E47+1))</f>
        <v>6.2478539466790828E-2</v>
      </c>
      <c r="I48" s="7">
        <f>IF('cantidad pollos muertos'!F47="","",BETAINV(0.025,'cantidad pollos muertos'!F47+1,'cantidad inicial pollos'!F47-'cantidad pollos muertos'!F47+1))</f>
        <v>1.2744772691537593E-2</v>
      </c>
      <c r="J48" s="7">
        <f>IF('cantidad pollos muertos'!F47="","",BETAINV(0.975,'cantidad pollos muertos'!F47+1,'cantidad inicial pollos'!F47-'cantidad pollos muertos'!F47+1))</f>
        <v>1.8974011728003726E-2</v>
      </c>
      <c r="K48" s="7">
        <f>IF('cantidad pollos muertos'!G47="","",BETAINV(0.025,'cantidad pollos muertos'!G47+1,'cantidad inicial pollos'!G47-'cantidad pollos muertos'!G47+1))</f>
        <v>3.0807069959223502E-2</v>
      </c>
      <c r="L48" s="7">
        <f>IF('cantidad pollos muertos'!G47="","",BETAINV(0.975,'cantidad pollos muertos'!G47+1,'cantidad inicial pollos'!G47-'cantidad pollos muertos'!G47+1))</f>
        <v>4.004561296262521E-2</v>
      </c>
      <c r="M48" s="7">
        <f>IF('cantidad pollos muertos'!H47="","",BETAINV(0.025,'cantidad pollos muertos'!H47+1,'cantidad inicial pollos'!L47-'cantidad pollos muertos'!H47+1))</f>
        <v>9.1304019438005219E-3</v>
      </c>
      <c r="N48" s="7">
        <f>IF('cantidad pollos muertos'!H47="","",BETAINV(0.975,'cantidad pollos muertos'!H47+1,'cantidad inicial pollos'!H47-'cantidad pollos muertos'!H47+1))</f>
        <v>1.4858957604453216E-2</v>
      </c>
      <c r="O48" s="7">
        <f>IF('cantidad pollos muertos'!I47="","",BETAINV(0.025,'cantidad pollos muertos'!I47+1,'cantidad inicial pollos'!I47-'cantidad pollos muertos'!I47+1))</f>
        <v>1.792458250970784E-2</v>
      </c>
      <c r="P48" s="7">
        <f>IF('cantidad pollos muertos'!I47="","",BETAINV(0.975,'cantidad pollos muertos'!I47+1,'cantidad inicial pollos'!I47-'cantidad pollos muertos'!I47+1))</f>
        <v>2.5444646664555592E-2</v>
      </c>
      <c r="Q48" s="7">
        <f>IF('cantidad pollos muertos'!J47="","",BETAINV(0.025,'cantidad pollos muertos'!J47+1,'cantidad inicial pollos'!J47-'cantidad pollos muertos'!J47+1))</f>
        <v>1.4739122658291805E-2</v>
      </c>
      <c r="R48" s="7">
        <f>IF('cantidad pollos muertos'!J47="","",BETAINV(0.975,'cantidad pollos muertos'!J47+1,'cantidad inicial pollos'!J47-'cantidad pollos muertos'!J47+1))</f>
        <v>2.1632039507024858E-2</v>
      </c>
      <c r="S48" s="7">
        <f>IF('cantidad pollos muertos'!K47="","",BETAINV(0.025,'cantidad pollos muertos'!K47+1,'cantidad inicial pollos'!K47-'cantidad pollos muertos'!K47+1))</f>
        <v>4.2241162988898975E-2</v>
      </c>
      <c r="T48" s="7">
        <f>IF('cantidad pollos muertos'!K47="","",BETAINV(0.975,'cantidad pollos muertos'!K47+1,'cantidad inicial pollos'!K47-'cantidad pollos muertos'!K47+1))</f>
        <v>5.3280201417205908E-2</v>
      </c>
      <c r="U48" s="7">
        <f>IF('cantidad pollos muertos'!L47="","",BETAINV(0.025,'cantidad pollos muertos'!L47+1,'cantidad inicial pollos'!L47-'cantidad pollos muertos'!L47+1))</f>
        <v>6.2738022381506803E-2</v>
      </c>
      <c r="V48" s="7">
        <f>IF('cantidad pollos muertos'!L47="","",BETAINV(0.975,'cantidad pollos muertos'!L47+1,'cantidad inicial pollos'!L47-'cantidad pollos muertos'!L47+1))</f>
        <v>7.5915529047306363E-2</v>
      </c>
      <c r="W48" s="7">
        <f>IF('cantidad pollos muertos'!M47="","",BETAINV(0.025,'cantidad pollos muertos'!M47+1,'cantidad inicial pollos'!M47-'cantidad pollos muertos'!M47+1))</f>
        <v>3.3048398855161761E-2</v>
      </c>
      <c r="X48" s="7">
        <f>IF('cantidad pollos muertos'!M47="","",BETAINV(0.975,'cantidad pollos muertos'!M47+1,'cantidad inicial pollos'!M47-'cantidad pollos muertos'!M47+1))</f>
        <v>4.31312894882806E-2</v>
      </c>
      <c r="Y48" s="7">
        <f>IF('cantidad pollos muertos'!N47="","",BETAINV(0.025,'cantidad pollos muertos'!N47+1,'cantidad inicial pollos'!N47-'cantidad pollos muertos'!N47+1))</f>
        <v>1.4947455573383697E-2</v>
      </c>
      <c r="Z48" s="7">
        <f>IF('cantidad pollos muertos'!N47="","",BETAINV(0.975,'cantidad pollos muertos'!N47+1,'cantidad inicial pollos'!N47-'cantidad pollos muertos'!N47+1))</f>
        <v>2.1896080988868527E-2</v>
      </c>
      <c r="AA48" s="7">
        <f>IF('cantidad pollos muertos'!O47="","",BETAINV(0.025,'cantidad pollos muertos'!O47+1,'cantidad inicial pollos'!O47-'cantidad pollos muertos'!O47+1))</f>
        <v>6.5692966787837093E-2</v>
      </c>
      <c r="AB48" s="7">
        <f>IF('cantidad pollos muertos'!O47="","",BETAINV(0.975,'cantidad pollos muertos'!O47+1,'cantidad inicial pollos'!O47-'cantidad pollos muertos'!O47+1))</f>
        <v>7.8642413598954963E-2</v>
      </c>
      <c r="AC48" s="7">
        <f>IF('cantidad pollos muertos'!P47="","",BETAINV(0.025,'cantidad pollos muertos'!P47+1,'cantidad inicial pollos'!P47-'cantidad pollos muertos'!P47+1))</f>
        <v>3.4178880142355456E-2</v>
      </c>
      <c r="AD48" s="7">
        <f>IF('cantidad pollos muertos'!P47="","",BETAINV(0.975,'cantidad pollos muertos'!P47+1,'cantidad inicial pollos'!P47-'cantidad pollos muertos'!P47+1))</f>
        <v>4.3858782042673572E-2</v>
      </c>
      <c r="AE48" s="7">
        <f>IF('cantidad pollos muertos'!Q47="","",BETAINV(0.025,'cantidad pollos muertos'!Q47+1,'cantidad inicial pollos'!Q47-'cantidad pollos muertos'!Q47+1))</f>
        <v>1.494094263991517E-2</v>
      </c>
      <c r="AF48" s="7">
        <f>IF('cantidad pollos muertos'!Q47="","",BETAINV(0.975,'cantidad pollos muertos'!Q47+1,'cantidad inicial pollos'!Q47-'cantidad pollos muertos'!Q47+1))</f>
        <v>2.16197414721645E-2</v>
      </c>
      <c r="AG48" s="7">
        <f>IF('cantidad pollos muertos'!R47="","",BETAINV(0.025,'cantidad pollos muertos'!R47+1,'cantidad inicial pollos'!R47-'cantidad pollos muertos'!R47+1))</f>
        <v>1.1606161910269809E-2</v>
      </c>
      <c r="AH48" s="7">
        <f>IF('cantidad pollos muertos'!R47="","",BETAINV(0.975,'cantidad pollos muertos'!R47+1,'cantidad inicial pollos'!R47-'cantidad pollos muertos'!R47+1))</f>
        <v>1.7320061500017303E-2</v>
      </c>
      <c r="AI48" s="7">
        <f>IF('cantidad pollos muertos'!S47="","",BETAINV(0.025,'cantidad pollos muertos'!S47+1,'cantidad inicial pollos'!S47-'cantidad pollos muertos'!S47+1))</f>
        <v>1.1742098986999431E-2</v>
      </c>
      <c r="AJ48" s="7">
        <f>IF('cantidad pollos muertos'!S47="","",BETAINV(0.975,'cantidad pollos muertos'!S47+1,'cantidad inicial pollos'!S47-'cantidad pollos muertos'!S47+1))</f>
        <v>1.748560870536553E-2</v>
      </c>
      <c r="AK48" s="7">
        <f>IF('cantidad pollos muertos'!T47="","",BETAINV(0.025,'cantidad pollos muertos'!T47+1,'cantidad inicial pollos'!T47-'cantidad pollos muertos'!T47+1))</f>
        <v>1.7650599758565318E-2</v>
      </c>
      <c r="AL48" s="7">
        <f>IF('cantidad pollos muertos'!T47="","",BETAINV(0.975,'cantidad pollos muertos'!T47+1,'cantidad inicial pollos'!T47-'cantidad pollos muertos'!T47+1))</f>
        <v>2.4540901100086887E-2</v>
      </c>
      <c r="AM48" s="7">
        <f>IF('cantidad pollos muertos'!U47="","",BETAINV(0.025,'cantidad pollos muertos'!U47+1,'cantidad inicial pollos'!U47-'cantidad pollos muertos'!U47+1))</f>
        <v>2.002576894963445E-2</v>
      </c>
      <c r="AN48" s="7">
        <f>IF('cantidad pollos muertos'!U47="","",BETAINV(0.975,'cantidad pollos muertos'!U47+1,'cantidad inicial pollos'!U47-'cantidad pollos muertos'!U47+1))</f>
        <v>2.7639006530632004E-2</v>
      </c>
      <c r="AO48" s="7">
        <f>IF('cantidad pollos muertos'!V47="","",BETAINV(0.025,'cantidad pollos muertos'!V47+1,'cantidad inicial pollos'!V47-'cantidad pollos muertos'!V47+1))</f>
        <v>1.4079413572657733E-2</v>
      </c>
      <c r="AP48" s="7">
        <f>IF('cantidad pollos muertos'!V47="","",BETAINV(0.975,'cantidad pollos muertos'!V47+1,'cantidad inicial pollos'!V47-'cantidad pollos muertos'!V47+1))</f>
        <v>2.0060756994337403E-2</v>
      </c>
      <c r="AQ48" s="7">
        <f>IF('cantidad pollos muertos'!W47="","",BETAINV(0.025,'cantidad pollos muertos'!W47+1,'cantidad inicial pollos'!W47-'cantidad pollos muertos'!W47+1))</f>
        <v>6.2956882864463354E-2</v>
      </c>
      <c r="AR48" s="7">
        <f>IF('cantidad pollos muertos'!W47="","",BETAINV(0.975,'cantidad pollos muertos'!W47+1,'cantidad inicial pollos'!W47-'cantidad pollos muertos'!W47+1))</f>
        <v>7.4775170875504227E-2</v>
      </c>
      <c r="AS48" s="7">
        <f>IF('cantidad pollos muertos'!X47="","",BETAINV(0.025,'cantidad pollos muertos'!X47+1,'cantidad inicial pollos'!X47-'cantidad pollos muertos'!X47+1))</f>
        <v>4.2600699252218037E-2</v>
      </c>
      <c r="AT48" s="7">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7">
        <v>47</v>
      </c>
      <c r="B49" s="7" t="s">
        <v>3</v>
      </c>
      <c r="C49" s="7">
        <f>IF('cantidad pollos muertos'!C48="","",BETAINV(0.025,'cantidad pollos muertos'!C48+1,'cantidad inicial pollos'!C48-'cantidad pollos muertos'!C48+1))</f>
        <v>3.6274669684308355E-2</v>
      </c>
      <c r="D49" s="7">
        <f>IF('cantidad pollos muertos'!C48="","",BETAINV(0.975,'cantidad pollos muertos'!C48+1,'cantidad inicial pollos'!C48-'cantidad pollos muertos'!C48+1))</f>
        <v>5.3368468565127336E-2</v>
      </c>
      <c r="E49" s="7">
        <f>IF('cantidad pollos muertos'!D48="","",BETAINV(0.025,'cantidad pollos muertos'!D48+1,'cantidad inicial pollos'!D48-'cantidad pollos muertos'!D48+1))</f>
        <v>1.6975232557370833E-2</v>
      </c>
      <c r="F49" s="7">
        <f>IF('cantidad pollos muertos'!D48="","",BETAINV(0.975,'cantidad pollos muertos'!D48+1,'cantidad inicial pollos'!D48-'cantidad pollos muertos'!D48+1))</f>
        <v>2.9284059818213137E-2</v>
      </c>
      <c r="G49" s="7">
        <f>IF('cantidad pollos muertos'!E48="","",BETAINV(0.025,'cantidad pollos muertos'!E48+1,'cantidad inicial pollos'!E48-'cantidad pollos muertos'!E48+1))</f>
        <v>3.6358355794071991E-2</v>
      </c>
      <c r="H49" s="7">
        <f>IF('cantidad pollos muertos'!E48="","",BETAINV(0.975,'cantidad pollos muertos'!E48+1,'cantidad inicial pollos'!E48-'cantidad pollos muertos'!E48+1))</f>
        <v>5.2618403484040011E-2</v>
      </c>
      <c r="I49" s="7">
        <f>IF('cantidad pollos muertos'!F48="","",BETAINV(0.025,'cantidad pollos muertos'!F48+1,'cantidad inicial pollos'!F48-'cantidad pollos muertos'!F48+1))</f>
        <v>2.0215630343187439E-2</v>
      </c>
      <c r="J49" s="7">
        <f>IF('cantidad pollos muertos'!F48="","",BETAINV(0.975,'cantidad pollos muertos'!F48+1,'cantidad inicial pollos'!F48-'cantidad pollos muertos'!F48+1))</f>
        <v>3.2847880267697915E-2</v>
      </c>
      <c r="K49" s="7">
        <f>IF('cantidad pollos muertos'!G48="","",BETAINV(0.025,'cantidad pollos muertos'!G48+1,'cantidad inicial pollos'!G48-'cantidad pollos muertos'!G48+1))</f>
        <v>2.1316017510261603E-2</v>
      </c>
      <c r="L49" s="7">
        <f>IF('cantidad pollos muertos'!G48="","",BETAINV(0.975,'cantidad pollos muertos'!G48+1,'cantidad inicial pollos'!G48-'cantidad pollos muertos'!G48+1))</f>
        <v>3.4244011680815589E-2</v>
      </c>
      <c r="M49" s="7">
        <f>IF('cantidad pollos muertos'!H48="","",BETAINV(0.025,'cantidad pollos muertos'!H48+1,'cantidad inicial pollos'!L48-'cantidad pollos muertos'!H48+1))</f>
        <v>1.6962286015414583E-2</v>
      </c>
      <c r="N49" s="7">
        <f>IF('cantidad pollos muertos'!H48="","",BETAINV(0.975,'cantidad pollos muertos'!H48+1,'cantidad inicial pollos'!H48-'cantidad pollos muertos'!H48+1))</f>
        <v>2.8673254744321808E-2</v>
      </c>
      <c r="O49" s="7">
        <f>IF('cantidad pollos muertos'!I48="","",BETAINV(0.025,'cantidad pollos muertos'!I48+1,'cantidad inicial pollos'!I48-'cantidad pollos muertos'!I48+1))</f>
        <v>2.7449158054219804E-2</v>
      </c>
      <c r="P49" s="7">
        <f>IF('cantidad pollos muertos'!I48="","",BETAINV(0.975,'cantidad pollos muertos'!I48+1,'cantidad inicial pollos'!I48-'cantidad pollos muertos'!I48+1))</f>
        <v>4.1841898601501448E-2</v>
      </c>
      <c r="Q49" s="7">
        <f>IF('cantidad pollos muertos'!J48="","",BETAINV(0.025,'cantidad pollos muertos'!J48+1,'cantidad inicial pollos'!J48-'cantidad pollos muertos'!J48+1))</f>
        <v>1.4134425745568424E-2</v>
      </c>
      <c r="R49" s="7">
        <f>IF('cantidad pollos muertos'!J48="","",BETAINV(0.975,'cantidad pollos muertos'!J48+1,'cantidad inicial pollos'!J48-'cantidad pollos muertos'!J48+1))</f>
        <v>2.4975378257819036E-2</v>
      </c>
      <c r="S49" s="7">
        <f>IF('cantidad pollos muertos'!K48="","",BETAINV(0.025,'cantidad pollos muertos'!K48+1,'cantidad inicial pollos'!K48-'cantidad pollos muertos'!K48+1))</f>
        <v>3.1495713899325505E-2</v>
      </c>
      <c r="T49" s="7">
        <f>IF('cantidad pollos muertos'!K48="","",BETAINV(0.975,'cantidad pollos muertos'!K48+1,'cantidad inicial pollos'!K48-'cantidad pollos muertos'!K48+1))</f>
        <v>4.6768068091806669E-2</v>
      </c>
      <c r="U49" s="7">
        <f>IF('cantidad pollos muertos'!L48="","",BETAINV(0.025,'cantidad pollos muertos'!L48+1,'cantidad inicial pollos'!L48-'cantidad pollos muertos'!L48+1))</f>
        <v>6.423790296541218E-2</v>
      </c>
      <c r="V49" s="7">
        <f>IF('cantidad pollos muertos'!L48="","",BETAINV(0.975,'cantidad pollos muertos'!L48+1,'cantidad inicial pollos'!L48-'cantidad pollos muertos'!L48+1))</f>
        <v>8.4991649745388531E-2</v>
      </c>
      <c r="W49" s="7">
        <f>IF('cantidad pollos muertos'!M48="","",BETAINV(0.025,'cantidad pollos muertos'!M48+1,'cantidad inicial pollos'!M48-'cantidad pollos muertos'!M48+1))</f>
        <v>3.1126621562189583E-2</v>
      </c>
      <c r="X49" s="7">
        <f>IF('cantidad pollos muertos'!M48="","",BETAINV(0.975,'cantidad pollos muertos'!M48+1,'cantidad inicial pollos'!M48-'cantidad pollos muertos'!M48+1))</f>
        <v>4.6321458875765442E-2</v>
      </c>
      <c r="Y49" s="7">
        <f>IF('cantidad pollos muertos'!N48="","",BETAINV(0.025,'cantidad pollos muertos'!N48+1,'cantidad inicial pollos'!N48-'cantidad pollos muertos'!N48+1))</f>
        <v>4.8301445094402512E-2</v>
      </c>
      <c r="Z49" s="7">
        <f>IF('cantidad pollos muertos'!N48="","",BETAINV(0.975,'cantidad pollos muertos'!N48+1,'cantidad inicial pollos'!N48-'cantidad pollos muertos'!N48+1))</f>
        <v>6.6668813796111004E-2</v>
      </c>
      <c r="AA49" s="7">
        <f>IF('cantidad pollos muertos'!O48="","",BETAINV(0.025,'cantidad pollos muertos'!O48+1,'cantidad inicial pollos'!O48-'cantidad pollos muertos'!O48+1))</f>
        <v>2.7449158054219804E-2</v>
      </c>
      <c r="AB49" s="7">
        <f>IF('cantidad pollos muertos'!O48="","",BETAINV(0.975,'cantidad pollos muertos'!O48+1,'cantidad inicial pollos'!O48-'cantidad pollos muertos'!O48+1))</f>
        <v>4.1841898601501448E-2</v>
      </c>
      <c r="AC49" s="7">
        <f>IF('cantidad pollos muertos'!P48="","",BETAINV(0.025,'cantidad pollos muertos'!P48+1,'cantidad inicial pollos'!P48-'cantidad pollos muertos'!P48+1))</f>
        <v>2.132678533276482E-2</v>
      </c>
      <c r="AD49" s="7">
        <f>IF('cantidad pollos muertos'!P48="","",BETAINV(0.975,'cantidad pollos muertos'!P48+1,'cantidad inicial pollos'!P48-'cantidad pollos muertos'!P48+1))</f>
        <v>3.3183614281491081E-2</v>
      </c>
      <c r="AE49" s="7">
        <f>IF('cantidad pollos muertos'!Q48="","",BETAINV(0.025,'cantidad pollos muertos'!Q48+1,'cantidad inicial pollos'!Q48-'cantidad pollos muertos'!Q48+1))</f>
        <v>3.8798190776018426E-2</v>
      </c>
      <c r="AF49" s="7">
        <f>IF('cantidad pollos muertos'!Q48="","",BETAINV(0.975,'cantidad pollos muertos'!Q48+1,'cantidad inicial pollos'!Q48-'cantidad pollos muertos'!Q48+1))</f>
        <v>5.4175408926435353E-2</v>
      </c>
      <c r="AG49" s="7">
        <f>IF('cantidad pollos muertos'!R48="","",BETAINV(0.025,'cantidad pollos muertos'!R48+1,'cantidad inicial pollos'!R48-'cantidad pollos muertos'!R48+1))</f>
        <v>2.132678533276482E-2</v>
      </c>
      <c r="AH49" s="7">
        <f>IF('cantidad pollos muertos'!R48="","",BETAINV(0.975,'cantidad pollos muertos'!R48+1,'cantidad inicial pollos'!R48-'cantidad pollos muertos'!R48+1))</f>
        <v>3.3183614281491081E-2</v>
      </c>
      <c r="AI49" s="7">
        <f>IF('cantidad pollos muertos'!S48="","",BETAINV(0.025,'cantidad pollos muertos'!S48+1,'cantidad inicial pollos'!S48-'cantidad pollos muertos'!S48+1))</f>
        <v>2.1014769155759311E-2</v>
      </c>
      <c r="AJ49" s="7">
        <f>IF('cantidad pollos muertos'!S48="","",BETAINV(0.975,'cantidad pollos muertos'!S48+1,'cantidad inicial pollos'!S48-'cantidad pollos muertos'!S48+1))</f>
        <v>3.2796296050565998E-2</v>
      </c>
      <c r="AK49" s="7">
        <f>IF('cantidad pollos muertos'!T48="","",BETAINV(0.025,'cantidad pollos muertos'!T48+1,'cantidad inicial pollos'!T48-'cantidad pollos muertos'!T48+1))</f>
        <v>1.3016675142724813E-2</v>
      </c>
      <c r="AL49" s="7">
        <f>IF('cantidad pollos muertos'!T48="","",BETAINV(0.975,'cantidad pollos muertos'!T48+1,'cantidad inicial pollos'!T48-'cantidad pollos muertos'!T48+1))</f>
        <v>2.2611579203630994E-2</v>
      </c>
      <c r="AM49" s="7">
        <f>IF('cantidad pollos muertos'!U48="","",BETAINV(0.025,'cantidad pollos muertos'!U48+1,'cantidad inicial pollos'!U48-'cantidad pollos muertos'!U48+1))</f>
        <v>1.1112430356061909E-2</v>
      </c>
      <c r="AN49" s="7">
        <f>IF('cantidad pollos muertos'!U48="","",BETAINV(0.975,'cantidad pollos muertos'!U48+1,'cantidad inicial pollos'!U48-'cantidad pollos muertos'!U48+1))</f>
        <v>2.0474878538684349E-2</v>
      </c>
      <c r="AO49" s="7">
        <f>IF('cantidad pollos muertos'!V48="","",BETAINV(0.025,'cantidad pollos muertos'!V48+1,'cantidad inicial pollos'!V48-'cantidad pollos muertos'!V48+1))</f>
        <v>2.132678533276482E-2</v>
      </c>
      <c r="AP49" s="7">
        <f>IF('cantidad pollos muertos'!V48="","",BETAINV(0.975,'cantidad pollos muertos'!V48+1,'cantidad inicial pollos'!V48-'cantidad pollos muertos'!V48+1))</f>
        <v>3.3183614281491081E-2</v>
      </c>
      <c r="AQ49" s="7">
        <f>IF('cantidad pollos muertos'!W48="","",BETAINV(0.025,'cantidad pollos muertos'!W48+1,'cantidad inicial pollos'!W48-'cantidad pollos muertos'!W48+1))</f>
        <v>1.7963293089731453E-2</v>
      </c>
      <c r="AR49" s="7">
        <f>IF('cantidad pollos muertos'!W48="","",BETAINV(0.975,'cantidad pollos muertos'!W48+1,'cantidad inicial pollos'!W48-'cantidad pollos muertos'!W48+1))</f>
        <v>2.9438318977127564E-2</v>
      </c>
      <c r="AS49" s="7">
        <f>IF('cantidad pollos muertos'!X48="","",BETAINV(0.025,'cantidad pollos muertos'!X48+1,'cantidad inicial pollos'!X48-'cantidad pollos muertos'!X48+1))</f>
        <v>2.8384969793245878E-2</v>
      </c>
      <c r="AT49" s="7">
        <f>IF('cantidad pollos muertos'!X48="","",BETAINV(0.975,'cantidad pollos muertos'!X48+1,'cantidad inicial pollos'!X48-'cantidad pollos muertos'!X48+1))</f>
        <v>4.2361209544485523E-2</v>
      </c>
    </row>
    <row r="50" spans="1:46" x14ac:dyDescent="0.25">
      <c r="A50" s="7">
        <v>48</v>
      </c>
      <c r="B50" s="7" t="s">
        <v>17</v>
      </c>
      <c r="C50" s="7">
        <f>IF('cantidad pollos muertos'!C49="","",BETAINV(0.025,'cantidad pollos muertos'!C49+1,'cantidad inicial pollos'!C49-'cantidad pollos muertos'!C49+1))</f>
        <v>4.4452548640924017E-2</v>
      </c>
      <c r="D50" s="7">
        <f>IF('cantidad pollos muertos'!C49="","",BETAINV(0.975,'cantidad pollos muertos'!C49+1,'cantidad inicial pollos'!C49-'cantidad pollos muertos'!C49+1))</f>
        <v>7.3104541512410415E-2</v>
      </c>
      <c r="E50" s="7">
        <f>IF('cantidad pollos muertos'!D49="","",BETAINV(0.025,'cantidad pollos muertos'!D49+1,'cantidad inicial pollos'!D49-'cantidad pollos muertos'!D49+1))</f>
        <v>2.7599703012084312E-2</v>
      </c>
      <c r="F50" s="7">
        <f>IF('cantidad pollos muertos'!D49="","",BETAINV(0.975,'cantidad pollos muertos'!D49+1,'cantidad inicial pollos'!D49-'cantidad pollos muertos'!D49+1))</f>
        <v>5.1278011908263421E-2</v>
      </c>
      <c r="G50" s="7">
        <f>IF('cantidad pollos muertos'!E49="","",BETAINV(0.025,'cantidad pollos muertos'!E49+1,'cantidad inicial pollos'!E49-'cantidad pollos muertos'!E49+1))</f>
        <v>7.2814717628659723E-2</v>
      </c>
      <c r="H50" s="7">
        <f>IF('cantidad pollos muertos'!E49="","",BETAINV(0.975,'cantidad pollos muertos'!E49+1,'cantidad inicial pollos'!E49-'cantidad pollos muertos'!E49+1))</f>
        <v>0.10214242378704463</v>
      </c>
      <c r="I50" s="7">
        <f>IF('cantidad pollos muertos'!F49="","",BETAINV(0.025,'cantidad pollos muertos'!F49+1,'cantidad inicial pollos'!F49-'cantidad pollos muertos'!F49+1))</f>
        <v>2.2183939009292553E-2</v>
      </c>
      <c r="J50" s="7">
        <f>IF('cantidad pollos muertos'!F49="","",BETAINV(0.975,'cantidad pollos muertos'!F49+1,'cantidad inicial pollos'!F49-'cantidad pollos muertos'!F49+1))</f>
        <v>3.8619741014497722E-2</v>
      </c>
      <c r="K50" s="7">
        <f>IF('cantidad pollos muertos'!G49="","",BETAINV(0.025,'cantidad pollos muertos'!G49+1,'cantidad inicial pollos'!G49-'cantidad pollos muertos'!G49+1))</f>
        <v>5.8009021375956545E-2</v>
      </c>
      <c r="L50" s="7">
        <f>IF('cantidad pollos muertos'!G49="","",BETAINV(0.975,'cantidad pollos muertos'!G49+1,'cantidad inicial pollos'!G49-'cantidad pollos muertos'!G49+1))</f>
        <v>7.9911610799577981E-2</v>
      </c>
      <c r="M50" s="7">
        <f>IF('cantidad pollos muertos'!H49="","",BETAINV(0.025,'cantidad pollos muertos'!H49+1,'cantidad inicial pollos'!L49-'cantidad pollos muertos'!H49+1))</f>
        <v>4.0039733010526629E-2</v>
      </c>
      <c r="N50" s="7">
        <f>IF('cantidad pollos muertos'!H49="","",BETAINV(0.975,'cantidad pollos muertos'!H49+1,'cantidad inicial pollos'!H49-'cantidad pollos muertos'!H49+1))</f>
        <v>7.3316587970120861E-2</v>
      </c>
      <c r="O50" s="7">
        <f>IF('cantidad pollos muertos'!I49="","",BETAINV(0.025,'cantidad pollos muertos'!I49+1,'cantidad inicial pollos'!I49-'cantidad pollos muertos'!I49+1))</f>
        <v>1.2389613390461286E-2</v>
      </c>
      <c r="P50" s="7">
        <f>IF('cantidad pollos muertos'!I49="","",BETAINV(0.975,'cantidad pollos muertos'!I49+1,'cantidad inicial pollos'!I49-'cantidad pollos muertos'!I49+1))</f>
        <v>2.3780909163713004E-2</v>
      </c>
      <c r="Q50" s="7">
        <f>IF('cantidad pollos muertos'!J49="","",BETAINV(0.025,'cantidad pollos muertos'!J49+1,'cantidad inicial pollos'!J49-'cantidad pollos muertos'!J49+1))</f>
        <v>1.5310595392755604E-2</v>
      </c>
      <c r="R50" s="7">
        <f>IF('cantidad pollos muertos'!J49="","",BETAINV(0.975,'cantidad pollos muertos'!J49+1,'cantidad inicial pollos'!J49-'cantidad pollos muertos'!J49+1))</f>
        <v>2.7755412574291372E-2</v>
      </c>
      <c r="S50" s="7">
        <f>IF('cantidad pollos muertos'!K49="","",BETAINV(0.025,'cantidad pollos muertos'!K49+1,'cantidad inicial pollos'!K49-'cantidad pollos muertos'!K49+1))</f>
        <v>1.4037264628336266E-2</v>
      </c>
      <c r="T50" s="7">
        <f>IF('cantidad pollos muertos'!K49="","",BETAINV(0.975,'cantidad pollos muertos'!K49+1,'cantidad inicial pollos'!K49-'cantidad pollos muertos'!K49+1))</f>
        <v>2.6029842233907363E-2</v>
      </c>
      <c r="U50" s="7">
        <f>IF('cantidad pollos muertos'!L49="","",BETAINV(0.025,'cantidad pollos muertos'!L49+1,'cantidad inicial pollos'!L49-'cantidad pollos muertos'!L49+1))</f>
        <v>1.7812675827049883E-2</v>
      </c>
      <c r="V50" s="7">
        <f>IF('cantidad pollos muertos'!L49="","",BETAINV(0.975,'cantidad pollos muertos'!L49+1,'cantidad inicial pollos'!L49-'cantidad pollos muertos'!L49+1))</f>
        <v>3.1061451205538493E-2</v>
      </c>
      <c r="W50" s="7">
        <f>IF('cantidad pollos muertos'!M49="","",BETAINV(0.025,'cantidad pollos muertos'!M49+1,'cantidad inicial pollos'!M49-'cantidad pollos muertos'!M49+1))</f>
        <v>5.0333067559382161E-2</v>
      </c>
      <c r="X50" s="7">
        <f>IF('cantidad pollos muertos'!M49="","",BETAINV(0.975,'cantidad pollos muertos'!M49+1,'cantidad inicial pollos'!M49-'cantidad pollos muertos'!M49+1))</f>
        <v>7.0952603950338422E-2</v>
      </c>
      <c r="Y50" s="7">
        <f>IF('cantidad pollos muertos'!N49="","",BETAINV(0.025,'cantidad pollos muertos'!N49+1,'cantidad inicial pollos'!N49-'cantidad pollos muertos'!N49+1))</f>
        <v>2.336768435030466E-2</v>
      </c>
      <c r="Z50" s="7">
        <f>IF('cantidad pollos muertos'!N49="","",BETAINV(0.975,'cantidad pollos muertos'!N49+1,'cantidad inicial pollos'!N49-'cantidad pollos muertos'!N49+1))</f>
        <v>3.8227533539525127E-2</v>
      </c>
      <c r="AA50" s="7">
        <f>IF('cantidad pollos muertos'!O49="","",BETAINV(0.025,'cantidad pollos muertos'!O49+1,'cantidad inicial pollos'!O49-'cantidad pollos muertos'!O49+1))</f>
        <v>5.3036357586420176E-2</v>
      </c>
      <c r="AB50" s="7">
        <f>IF('cantidad pollos muertos'!O49="","",BETAINV(0.975,'cantidad pollos muertos'!O49+1,'cantidad inicial pollos'!O49-'cantidad pollos muertos'!O49+1))</f>
        <v>7.4120478509259513E-2</v>
      </c>
      <c r="AC50" s="7">
        <f>IF('cantidad pollos muertos'!P49="","",BETAINV(0.025,'cantidad pollos muertos'!P49+1,'cantidad inicial pollos'!P49-'cantidad pollos muertos'!P49+1))</f>
        <v>2.0363668225847387E-2</v>
      </c>
      <c r="AD50" s="7">
        <f>IF('cantidad pollos muertos'!P49="","",BETAINV(0.975,'cantidad pollos muertos'!P49+1,'cantidad inicial pollos'!P49-'cantidad pollos muertos'!P49+1))</f>
        <v>3.4381748610356921E-2</v>
      </c>
      <c r="AE50" s="7">
        <f>IF('cantidad pollos muertos'!Q49="","",BETAINV(0.025,'cantidad pollos muertos'!Q49+1,'cantidad inicial pollos'!Q49-'cantidad pollos muertos'!Q49+1))</f>
        <v>2.6831727308408274E-2</v>
      </c>
      <c r="AF50" s="7">
        <f>IF('cantidad pollos muertos'!Q49="","",BETAINV(0.975,'cantidad pollos muertos'!Q49+1,'cantidad inicial pollos'!Q49-'cantidad pollos muertos'!Q49+1))</f>
        <v>4.2591800516705858E-2</v>
      </c>
      <c r="AG50" s="7">
        <f>IF('cantidad pollos muertos'!R49="","",BETAINV(0.025,'cantidad pollos muertos'!R49+1,'cantidad inicial pollos'!R49-'cantidad pollos muertos'!R49+1))</f>
        <v>1.6284319397938594E-2</v>
      </c>
      <c r="AH50" s="7">
        <f>IF('cantidad pollos muertos'!R49="","",BETAINV(0.975,'cantidad pollos muertos'!R49+1,'cantidad inicial pollos'!R49-'cantidad pollos muertos'!R49+1))</f>
        <v>2.8412820193919552E-2</v>
      </c>
      <c r="AI50" s="7">
        <f>IF('cantidad pollos muertos'!S49="","",BETAINV(0.025,'cantidad pollos muertos'!S49+1,'cantidad inicial pollos'!S49-'cantidad pollos muertos'!S49+1))</f>
        <v>2.8355233935898887E-2</v>
      </c>
      <c r="AJ50" s="7">
        <f>IF('cantidad pollos muertos'!S49="","",BETAINV(0.975,'cantidad pollos muertos'!S49+1,'cantidad inicial pollos'!S49-'cantidad pollos muertos'!S49+1))</f>
        <v>4.366523948731027E-2</v>
      </c>
      <c r="AK50" s="7">
        <f>IF('cantidad pollos muertos'!T49="","",BETAINV(0.025,'cantidad pollos muertos'!T49+1,'cantidad inicial pollos'!T49-'cantidad pollos muertos'!T49+1))</f>
        <v>1.4657273745975209E-2</v>
      </c>
      <c r="AL50" s="7">
        <f>IF('cantidad pollos muertos'!T49="","",BETAINV(0.975,'cantidad pollos muertos'!T49+1,'cantidad inicial pollos'!T49-'cantidad pollos muertos'!T49+1))</f>
        <v>2.6222374202765519E-2</v>
      </c>
      <c r="AM50" s="7">
        <f>IF('cantidad pollos muertos'!U49="","",BETAINV(0.025,'cantidad pollos muertos'!U49+1,'cantidad inicial pollos'!U49-'cantidad pollos muertos'!U49+1))</f>
        <v>0.17932209499522114</v>
      </c>
      <c r="AN50" s="7">
        <f>IF('cantidad pollos muertos'!U49="","",BETAINV(0.975,'cantidad pollos muertos'!U49+1,'cantidad inicial pollos'!U49-'cantidad pollos muertos'!U49+1))</f>
        <v>0.21210877402846684</v>
      </c>
      <c r="AO50" s="7">
        <f>IF('cantidad pollos muertos'!V49="","",BETAINV(0.025,'cantidad pollos muertos'!V49+1,'cantidad inicial pollos'!V49-'cantidad pollos muertos'!V49+1))</f>
        <v>5.9727544833652065E-2</v>
      </c>
      <c r="AP50" s="7">
        <f>IF('cantidad pollos muertos'!V49="","",BETAINV(0.975,'cantidad pollos muertos'!V49+1,'cantidad inicial pollos'!V49-'cantidad pollos muertos'!V49+1))</f>
        <v>8.080180549450533E-2</v>
      </c>
      <c r="AQ50" s="7">
        <f>IF('cantidad pollos muertos'!W49="","",BETAINV(0.025,'cantidad pollos muertos'!W49+1,'cantidad inicial pollos'!W49-'cantidad pollos muertos'!W49+1))</f>
        <v>4.9835053868693885E-2</v>
      </c>
      <c r="AR50" s="7">
        <f>IF('cantidad pollos muertos'!W49="","",BETAINV(0.975,'cantidad pollos muertos'!W49+1,'cantidad inicial pollos'!W49-'cantidad pollos muertos'!W49+1))</f>
        <v>6.9340926898205035E-2</v>
      </c>
      <c r="AS50" s="7">
        <f>IF('cantidad pollos muertos'!X49="","",BETAINV(0.025,'cantidad pollos muertos'!X49+1,'cantidad inicial pollos'!X49-'cantidad pollos muertos'!X49+1))</f>
        <v>9.8112121407240391E-2</v>
      </c>
      <c r="AT50" s="7">
        <f>IF('cantidad pollos muertos'!X49="","",BETAINV(0.975,'cantidad pollos muertos'!X49+1,'cantidad inicial pollos'!X49-'cantidad pollos muertos'!X49+1))</f>
        <v>0.12289871588113555</v>
      </c>
    </row>
    <row r="51" spans="1:46" x14ac:dyDescent="0.25">
      <c r="I51">
        <f>IF('cantidad pollos muertos'!F50="","",BETAINV(0.025,'cantidad pollos muertos'!F50+1,'cantidad inicial pollos'!F50-'cantidad pollos muertos'!F50+1))</f>
        <v>7.6918049248653669E-2</v>
      </c>
      <c r="J51">
        <f>IF('cantidad pollos muertos'!F50="","",BETAINV(0.975,'cantidad pollos muertos'!F50+1,'cantidad inicial pollos'!F50-'cantidad pollos muertos'!F50+1))</f>
        <v>7.9260364177262232E-2</v>
      </c>
    </row>
    <row r="53" spans="1:46" x14ac:dyDescent="0.25">
      <c r="B53" s="2" t="s">
        <v>74</v>
      </c>
    </row>
    <row r="54" spans="1:46" x14ac:dyDescent="0.25">
      <c r="B54" s="2">
        <v>0.05</v>
      </c>
    </row>
  </sheetData>
  <mergeCells count="22">
    <mergeCell ref="M1:N1"/>
    <mergeCell ref="C1:D1"/>
    <mergeCell ref="E1:F1"/>
    <mergeCell ref="G1:H1"/>
    <mergeCell ref="I1:J1"/>
    <mergeCell ref="K1:L1"/>
    <mergeCell ref="AG1:AH1"/>
    <mergeCell ref="O1:P1"/>
    <mergeCell ref="Q1:R1"/>
    <mergeCell ref="S1:T1"/>
    <mergeCell ref="U1:V1"/>
    <mergeCell ref="W1:X1"/>
    <mergeCell ref="Y1:Z1"/>
    <mergeCell ref="AA1:AB1"/>
    <mergeCell ref="AC1:AD1"/>
    <mergeCell ref="AE1:AF1"/>
    <mergeCell ref="AS1:AT1"/>
    <mergeCell ref="AI1:AJ1"/>
    <mergeCell ref="AK1:AL1"/>
    <mergeCell ref="AM1:AN1"/>
    <mergeCell ref="AO1:AP1"/>
    <mergeCell ref="AQ1:A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opLeftCell="A37" zoomScaleNormal="100" workbookViewId="0">
      <selection activeCell="E76" sqref="E76"/>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7"/>
      <c r="B1" s="7"/>
      <c r="C1" s="36" t="s">
        <v>77</v>
      </c>
      <c r="D1" s="36"/>
      <c r="E1" s="36"/>
      <c r="F1" s="36"/>
      <c r="G1" s="25"/>
      <c r="I1" s="27"/>
      <c r="J1" s="27"/>
      <c r="K1" s="27"/>
      <c r="L1" s="27"/>
      <c r="M1" s="27"/>
      <c r="N1" s="27"/>
    </row>
    <row r="2" spans="1:14" x14ac:dyDescent="0.25">
      <c r="A2" s="7"/>
      <c r="B2" s="7"/>
      <c r="C2" s="34" t="s">
        <v>75</v>
      </c>
      <c r="D2" s="34"/>
      <c r="E2" s="34" t="s">
        <v>76</v>
      </c>
      <c r="F2" s="34"/>
      <c r="G2" s="26"/>
      <c r="I2" s="6"/>
      <c r="J2" s="6"/>
      <c r="K2" s="6"/>
      <c r="L2" s="6"/>
      <c r="M2" s="6"/>
      <c r="N2" s="6"/>
    </row>
    <row r="3" spans="1:14" x14ac:dyDescent="0.25">
      <c r="A3" s="4" t="s">
        <v>63</v>
      </c>
      <c r="B3" s="9" t="s">
        <v>40</v>
      </c>
      <c r="C3" s="4" t="s">
        <v>72</v>
      </c>
      <c r="D3" s="4" t="s">
        <v>73</v>
      </c>
      <c r="E3" s="4" t="s">
        <v>72</v>
      </c>
      <c r="F3" s="4" t="s">
        <v>73</v>
      </c>
      <c r="G3" s="4"/>
      <c r="H3" s="32" t="s">
        <v>90</v>
      </c>
    </row>
    <row r="4" spans="1:14" x14ac:dyDescent="0.25">
      <c r="A4" s="7">
        <v>1</v>
      </c>
      <c r="B4" s="7" t="s">
        <v>30</v>
      </c>
      <c r="C4" s="7">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4" s="7">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4" s="7">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4" s="7">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4" s="7"/>
      <c r="H4" s="7">
        <v>0.05</v>
      </c>
    </row>
    <row r="5" spans="1:14" x14ac:dyDescent="0.25">
      <c r="A5" s="7">
        <v>2</v>
      </c>
      <c r="B5" s="7" t="s">
        <v>5</v>
      </c>
      <c r="C5" s="7">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5" s="7">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5" s="7">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5" s="7">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5" s="7"/>
      <c r="H5" s="31">
        <v>0.05</v>
      </c>
    </row>
    <row r="6" spans="1:14" x14ac:dyDescent="0.25">
      <c r="A6" s="7">
        <v>3</v>
      </c>
      <c r="B6" s="7" t="s">
        <v>70</v>
      </c>
      <c r="C6" s="7">
        <f>MIN('regiones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6" s="7">
        <f>MAX('regiones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6" s="7">
        <f>MIN('regiones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6" s="7">
        <f>MAX('regiones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6" s="7"/>
      <c r="H6" s="31">
        <v>0.05</v>
      </c>
    </row>
    <row r="7" spans="1:14" x14ac:dyDescent="0.25">
      <c r="A7" s="7">
        <v>4</v>
      </c>
      <c r="B7" s="7" t="s">
        <v>16</v>
      </c>
      <c r="C7" s="7">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7" s="7">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7" s="7">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7" s="7">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7" s="7"/>
      <c r="H7" s="31">
        <v>0.05</v>
      </c>
    </row>
    <row r="8" spans="1:14" x14ac:dyDescent="0.25">
      <c r="A8" s="7">
        <v>5</v>
      </c>
      <c r="B8" s="7" t="s">
        <v>25</v>
      </c>
      <c r="C8" s="8">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8" s="8">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8" s="7">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8" s="7">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8" s="7"/>
      <c r="H8" s="31">
        <v>0.05</v>
      </c>
    </row>
    <row r="9" spans="1:14" x14ac:dyDescent="0.25">
      <c r="A9" s="7">
        <v>6</v>
      </c>
      <c r="B9" s="7" t="s">
        <v>12</v>
      </c>
      <c r="C9" s="7">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9" s="7">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9" s="7">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9" s="7">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9" s="7"/>
      <c r="H9" s="31">
        <v>0.05</v>
      </c>
    </row>
    <row r="10" spans="1:14" x14ac:dyDescent="0.25">
      <c r="A10" s="7">
        <v>7</v>
      </c>
      <c r="B10" s="7" t="s">
        <v>15</v>
      </c>
      <c r="C10" s="7">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10" s="7">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10" s="7">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10" s="7">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10" s="7"/>
      <c r="H10" s="31">
        <v>0.05</v>
      </c>
    </row>
    <row r="11" spans="1:14" x14ac:dyDescent="0.25">
      <c r="A11" s="7">
        <v>8</v>
      </c>
      <c r="B11" s="7" t="s">
        <v>9</v>
      </c>
      <c r="C11" s="7">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1" s="7">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1" s="7">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1" s="7">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1" s="7"/>
      <c r="H11" s="31">
        <v>0.05</v>
      </c>
    </row>
    <row r="12" spans="1:14" x14ac:dyDescent="0.25">
      <c r="A12" s="7">
        <v>9</v>
      </c>
      <c r="B12" s="7" t="s">
        <v>7</v>
      </c>
      <c r="C12" s="7">
        <f>MIN('regiones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2" s="7">
        <f>MAX('regiones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7.7382290388109842E-2</v>
      </c>
      <c r="E12" s="7">
        <f>MIN('regiones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2" s="7">
        <f>MAX('regiones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5.894964882288637E-2</v>
      </c>
      <c r="G12" s="7"/>
      <c r="H12" s="31">
        <v>0.05</v>
      </c>
    </row>
    <row r="13" spans="1:14" x14ac:dyDescent="0.25">
      <c r="A13" s="7">
        <v>10</v>
      </c>
      <c r="B13" s="7" t="s">
        <v>71</v>
      </c>
      <c r="C13" s="7">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3" s="7">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3" s="7">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3" s="7">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3" s="7"/>
      <c r="H13" s="31">
        <v>0.05</v>
      </c>
    </row>
    <row r="14" spans="1:14" x14ac:dyDescent="0.25">
      <c r="A14" s="7">
        <v>11</v>
      </c>
      <c r="B14" s="7" t="s">
        <v>68</v>
      </c>
      <c r="C14" s="7">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4" s="7">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4" s="7">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4" s="7">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4" s="7"/>
      <c r="H14" s="31">
        <v>0.05</v>
      </c>
    </row>
    <row r="15" spans="1:14" x14ac:dyDescent="0.25">
      <c r="A15" s="7">
        <v>12</v>
      </c>
      <c r="B15" s="7" t="s">
        <v>34</v>
      </c>
      <c r="C15" s="7">
        <f>MIN('regiones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5" s="7">
        <f>MAX('regiones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8.4120639177866163E-2</v>
      </c>
      <c r="E15" s="7">
        <f>MIN('regiones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5" s="7">
        <f>MAX('regiones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6.490340907495977E-2</v>
      </c>
      <c r="G15" s="7"/>
      <c r="H15" s="31">
        <v>0.05</v>
      </c>
    </row>
    <row r="16" spans="1:14" x14ac:dyDescent="0.25">
      <c r="A16" s="7">
        <v>13</v>
      </c>
      <c r="B16" s="7" t="s">
        <v>27</v>
      </c>
      <c r="C16" s="7">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6" s="7">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6" s="7">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6" s="7">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6" s="7"/>
      <c r="H16" s="31">
        <v>0.05</v>
      </c>
    </row>
    <row r="17" spans="1:8" x14ac:dyDescent="0.25">
      <c r="A17" s="7">
        <v>14</v>
      </c>
      <c r="B17" s="7" t="s">
        <v>64</v>
      </c>
      <c r="C17" s="7">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7.2068855356824868E-3</v>
      </c>
      <c r="D17" s="7">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7" s="7">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7" s="7">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7" s="7"/>
      <c r="H17" s="31">
        <v>0.05</v>
      </c>
    </row>
    <row r="18" spans="1:8" x14ac:dyDescent="0.25">
      <c r="A18" s="7">
        <v>15</v>
      </c>
      <c r="B18" s="7" t="s">
        <v>8</v>
      </c>
      <c r="C18" s="7">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1.506489837461525E-2</v>
      </c>
      <c r="D18" s="7">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8" s="7">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8" s="7">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8" s="7"/>
      <c r="H18" s="31">
        <v>0.05</v>
      </c>
    </row>
    <row r="19" spans="1:8" x14ac:dyDescent="0.25">
      <c r="A19" s="7">
        <v>16</v>
      </c>
      <c r="B19" s="7" t="s">
        <v>35</v>
      </c>
      <c r="C19" s="7">
        <f>MIN('regiones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1.0997091196700955E-2</v>
      </c>
      <c r="D19" s="7">
        <f>MAX('regiones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0.10238673742963478</v>
      </c>
      <c r="E19" s="7">
        <f>MIN('regiones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9" s="7">
        <f>MAX('regiones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8.7463724666055731E-2</v>
      </c>
      <c r="G19" s="7"/>
      <c r="H19" s="31">
        <v>0.05</v>
      </c>
    </row>
    <row r="20" spans="1:8" x14ac:dyDescent="0.25">
      <c r="A20" s="7">
        <v>17</v>
      </c>
      <c r="B20" s="7" t="s">
        <v>69</v>
      </c>
      <c r="C20" s="7">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5.8420455287964152E-3</v>
      </c>
      <c r="D20" s="7">
        <f>MAX('regiones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20" s="7">
        <f>MIN('regiones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20" s="7">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20" s="7"/>
      <c r="H20" s="31">
        <v>0.05</v>
      </c>
    </row>
    <row r="21" spans="1:8" x14ac:dyDescent="0.25">
      <c r="A21" s="7">
        <v>18</v>
      </c>
      <c r="B21" s="7" t="s">
        <v>11</v>
      </c>
      <c r="C21" s="7">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1" s="7">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1" s="7">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1" s="7">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1" s="7"/>
      <c r="H21" s="31">
        <v>0.05</v>
      </c>
    </row>
    <row r="22" spans="1:8" x14ac:dyDescent="0.25">
      <c r="A22" s="7">
        <v>19</v>
      </c>
      <c r="B22" s="7" t="s">
        <v>65</v>
      </c>
      <c r="C22" s="7">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2" s="7">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2" s="7">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2" s="7">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9.5607521931984768E-2</v>
      </c>
      <c r="G22" s="7"/>
      <c r="H22" s="31">
        <v>0.05</v>
      </c>
    </row>
    <row r="23" spans="1:8" x14ac:dyDescent="0.25">
      <c r="A23" s="7">
        <v>20</v>
      </c>
      <c r="B23" s="7" t="s">
        <v>23</v>
      </c>
      <c r="C23" s="7">
        <f>MIN('regiones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3.4027250530356758E-3</v>
      </c>
      <c r="D23" s="7">
        <f>MAX('regiones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7.054415466789421E-2</v>
      </c>
      <c r="E23" s="7">
        <f>MIN('regiones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1.4631815168728801E-2</v>
      </c>
      <c r="F23" s="7">
        <f>MAX('regiones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4.9641027899044961E-2</v>
      </c>
      <c r="G23" s="7"/>
      <c r="H23" s="31">
        <v>0.05</v>
      </c>
    </row>
    <row r="24" spans="1:8" x14ac:dyDescent="0.25">
      <c r="A24" s="7">
        <v>21</v>
      </c>
      <c r="B24" s="7" t="s">
        <v>10</v>
      </c>
      <c r="C24" s="7">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4" s="7">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4" s="7">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4" s="7">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5.4751367704510057E-2</v>
      </c>
      <c r="G24" s="7"/>
      <c r="H24" s="31">
        <v>0.05</v>
      </c>
    </row>
    <row r="25" spans="1:8" x14ac:dyDescent="0.25">
      <c r="A25" s="7">
        <v>22</v>
      </c>
      <c r="B25" s="7" t="s">
        <v>38</v>
      </c>
      <c r="C25" s="7">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9.9824077603693131E-3</v>
      </c>
      <c r="D25" s="7">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0.10493368403602865</v>
      </c>
      <c r="E25" s="7">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1.9362577136936565E-2</v>
      </c>
      <c r="F25" s="7">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8.0971522858486522E-2</v>
      </c>
      <c r="G25" s="7"/>
      <c r="H25" s="31">
        <v>0.05</v>
      </c>
    </row>
    <row r="26" spans="1:8" x14ac:dyDescent="0.25">
      <c r="A26" s="7">
        <v>23</v>
      </c>
      <c r="B26" s="7" t="s">
        <v>14</v>
      </c>
      <c r="C26" s="7">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7.9580120086738468E-3</v>
      </c>
      <c r="D26" s="7">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7.6702967402606625E-2</v>
      </c>
      <c r="E26" s="7">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1.5933966830937729E-2</v>
      </c>
      <c r="F26" s="7">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5.537644217549683E-2</v>
      </c>
      <c r="G26" s="7"/>
      <c r="H26" s="31">
        <v>0.05</v>
      </c>
    </row>
    <row r="27" spans="1:8" x14ac:dyDescent="0.25">
      <c r="A27" s="7">
        <v>24</v>
      </c>
      <c r="B27" s="7" t="s">
        <v>36</v>
      </c>
      <c r="C27" s="7">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7" s="7">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7" s="7">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7" s="7">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7" s="7"/>
      <c r="H27" s="31">
        <v>0.05</v>
      </c>
    </row>
    <row r="28" spans="1:8" x14ac:dyDescent="0.25">
      <c r="A28" s="7">
        <v>25</v>
      </c>
      <c r="B28" s="7" t="s">
        <v>24</v>
      </c>
      <c r="C28" s="7">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6.2849933142418673E-4</v>
      </c>
      <c r="D28" s="7">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9.330641917543625E-2</v>
      </c>
      <c r="E28" s="7">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9.7609709574213444E-3</v>
      </c>
      <c r="F28" s="7">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7.3096590804953648E-2</v>
      </c>
      <c r="G28" s="7"/>
      <c r="H28" s="31">
        <v>0.05</v>
      </c>
    </row>
    <row r="29" spans="1:8" x14ac:dyDescent="0.25">
      <c r="A29" s="7">
        <v>26</v>
      </c>
      <c r="B29" s="7" t="s">
        <v>39</v>
      </c>
      <c r="C29" s="7">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9" s="7">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9" s="7">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2.6828883816560012E-2</v>
      </c>
      <c r="F29" s="7">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9" s="7"/>
      <c r="H29" s="31">
        <v>0.05</v>
      </c>
    </row>
    <row r="30" spans="1:8" x14ac:dyDescent="0.25">
      <c r="A30" s="7">
        <v>27</v>
      </c>
      <c r="B30" s="7" t="s">
        <v>28</v>
      </c>
      <c r="C30" s="7">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30" s="7">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30" s="7">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30" s="7">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30" s="7"/>
      <c r="H30" s="31">
        <v>0.05</v>
      </c>
    </row>
    <row r="31" spans="1:8" x14ac:dyDescent="0.25">
      <c r="A31" s="7">
        <v>28</v>
      </c>
      <c r="B31" s="7" t="s">
        <v>21</v>
      </c>
      <c r="C31" s="7">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1" s="7">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1" s="7">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1" s="7">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1" s="7"/>
      <c r="H31" s="31">
        <v>0.05</v>
      </c>
    </row>
    <row r="32" spans="1:8" x14ac:dyDescent="0.25">
      <c r="A32" s="7">
        <v>29</v>
      </c>
      <c r="B32" s="7" t="s">
        <v>0</v>
      </c>
      <c r="C32" s="7">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2" s="7">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2" s="7">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2" s="7">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2" s="7"/>
      <c r="H32" s="31">
        <v>0.05</v>
      </c>
    </row>
    <row r="33" spans="1:8" x14ac:dyDescent="0.25">
      <c r="A33" s="7">
        <v>30</v>
      </c>
      <c r="B33" s="7" t="s">
        <v>31</v>
      </c>
      <c r="C33" s="7">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3" s="7">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3" s="7">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3" s="7">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3" s="7"/>
      <c r="H33" s="31">
        <v>0.05</v>
      </c>
    </row>
    <row r="34" spans="1:8" x14ac:dyDescent="0.25">
      <c r="A34" s="7">
        <v>31</v>
      </c>
      <c r="B34" s="7" t="s">
        <v>32</v>
      </c>
      <c r="C34" s="7">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4" s="7">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4" s="7">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4" s="7">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4" s="7"/>
      <c r="H34" s="31">
        <v>0.05</v>
      </c>
    </row>
    <row r="35" spans="1:8" x14ac:dyDescent="0.25">
      <c r="A35" s="7">
        <v>32</v>
      </c>
      <c r="B35" s="7" t="s">
        <v>13</v>
      </c>
      <c r="C35" s="7">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5" s="7">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5" s="7">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5" s="7">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5" s="7"/>
      <c r="H35" s="31">
        <v>0.05</v>
      </c>
    </row>
    <row r="36" spans="1:8" x14ac:dyDescent="0.25">
      <c r="A36" s="7">
        <v>33</v>
      </c>
      <c r="B36" s="7" t="s">
        <v>18</v>
      </c>
      <c r="C36" s="7">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6" s="7">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0.10933469277531627</v>
      </c>
      <c r="E36" s="7">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6" s="7">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9.093857077439485E-2</v>
      </c>
      <c r="G36" s="7"/>
      <c r="H36" s="31">
        <v>0.05</v>
      </c>
    </row>
    <row r="37" spans="1:8" x14ac:dyDescent="0.25">
      <c r="A37" s="7">
        <v>34</v>
      </c>
      <c r="B37" s="7" t="s">
        <v>1</v>
      </c>
      <c r="C37" s="7">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7" s="7">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7" s="7">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7" s="7">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7" s="7"/>
      <c r="H37" s="31">
        <v>0.05</v>
      </c>
    </row>
    <row r="38" spans="1:8" x14ac:dyDescent="0.25">
      <c r="A38" s="7">
        <v>35</v>
      </c>
      <c r="B38" s="7" t="s">
        <v>37</v>
      </c>
      <c r="C38" s="7">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8" s="7">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8" s="7">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8" s="7">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8" s="7"/>
      <c r="H38" s="31">
        <v>0.05</v>
      </c>
    </row>
    <row r="39" spans="1:8" x14ac:dyDescent="0.25">
      <c r="A39" s="7">
        <v>36</v>
      </c>
      <c r="B39" s="7" t="s">
        <v>20</v>
      </c>
      <c r="C39" s="7">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9" s="7">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9" s="7">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9" s="7">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9" s="7"/>
      <c r="H39" s="31">
        <v>0.05</v>
      </c>
    </row>
    <row r="40" spans="1:8" x14ac:dyDescent="0.25">
      <c r="A40" s="7">
        <v>37</v>
      </c>
      <c r="B40" s="7" t="s">
        <v>66</v>
      </c>
      <c r="C40" s="7">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40" s="7">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40" s="7">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40" s="7">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40" s="7"/>
      <c r="H40" s="31">
        <v>0.05</v>
      </c>
    </row>
    <row r="41" spans="1:8" x14ac:dyDescent="0.25">
      <c r="A41" s="7">
        <v>38</v>
      </c>
      <c r="B41" s="7" t="s">
        <v>19</v>
      </c>
      <c r="C41" s="7">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1" s="7">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7.3593805482852104E-2</v>
      </c>
      <c r="E41" s="7">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1" s="7">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6.0850251608887726E-2</v>
      </c>
      <c r="G41" s="7"/>
      <c r="H41" s="31">
        <v>0.05</v>
      </c>
    </row>
    <row r="42" spans="1:8" x14ac:dyDescent="0.25">
      <c r="A42" s="7">
        <v>39</v>
      </c>
      <c r="B42" s="7" t="s">
        <v>26</v>
      </c>
      <c r="C42" s="7">
        <f>MIN('regiones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2" s="7">
        <f>MAX('regiones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6.4532134057117663E-2</v>
      </c>
      <c r="E42" s="7">
        <f>MIN('regiones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2" s="7">
        <f>MAX('regiones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5.2772924700858946E-2</v>
      </c>
      <c r="G42" s="7"/>
      <c r="H42" s="31">
        <v>0.05</v>
      </c>
    </row>
    <row r="43" spans="1:8" x14ac:dyDescent="0.25">
      <c r="A43" s="7">
        <v>40</v>
      </c>
      <c r="B43" s="7" t="s">
        <v>33</v>
      </c>
      <c r="C43" s="7">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3" s="7">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3" s="7">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3" s="7">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3" s="7"/>
      <c r="H43" s="31">
        <v>0.05</v>
      </c>
    </row>
    <row r="44" spans="1:8" x14ac:dyDescent="0.25">
      <c r="A44" s="7">
        <v>41</v>
      </c>
      <c r="B44" s="7" t="s">
        <v>6</v>
      </c>
      <c r="C44" s="7">
        <f>MIN('regiones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4" s="7">
        <f>MAX('regiones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0.13482718113142067</v>
      </c>
      <c r="E44" s="7">
        <f>MIN('regiones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4" s="7">
        <f>MAX('regiones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0.12362510477764389</v>
      </c>
      <c r="G44" s="7"/>
      <c r="H44" s="31">
        <v>0.05</v>
      </c>
    </row>
    <row r="45" spans="1:8" x14ac:dyDescent="0.25">
      <c r="A45" s="7">
        <v>42</v>
      </c>
      <c r="B45" s="7" t="s">
        <v>4</v>
      </c>
      <c r="C45" s="7">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5" s="7">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0.13037483261441873</v>
      </c>
      <c r="E45" s="7">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5" s="7">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0.12065692298419085</v>
      </c>
      <c r="G45" s="7"/>
      <c r="H45" s="31">
        <v>0.05</v>
      </c>
    </row>
    <row r="46" spans="1:8" x14ac:dyDescent="0.25">
      <c r="A46" s="7">
        <v>43</v>
      </c>
      <c r="B46" s="7" t="s">
        <v>2</v>
      </c>
      <c r="C46" s="7">
        <f>MIN('regiones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6" s="7">
        <f>MAX('regiones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6.357589266390129E-2</v>
      </c>
      <c r="E46" s="7">
        <f>MIN('regiones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6" s="7">
        <f>MAX('regiones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4.6880919492669391E-2</v>
      </c>
      <c r="G46" s="7"/>
      <c r="H46" s="31">
        <v>0.05</v>
      </c>
    </row>
    <row r="47" spans="1:8" x14ac:dyDescent="0.25">
      <c r="A47" s="7">
        <v>44</v>
      </c>
      <c r="B47" s="7" t="s">
        <v>29</v>
      </c>
      <c r="C47" s="7">
        <f>MIN('regiones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7" s="7">
        <f>MAX('regiones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0.10435570418003848</v>
      </c>
      <c r="E47" s="7">
        <f>MIN('regiones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7" s="7">
        <f>MAX('regiones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8.3027114078755473E-2</v>
      </c>
      <c r="G47" s="7"/>
      <c r="H47" s="31">
        <v>0.05</v>
      </c>
    </row>
    <row r="48" spans="1:8" x14ac:dyDescent="0.25">
      <c r="A48" s="7">
        <v>45</v>
      </c>
      <c r="B48" s="7" t="s">
        <v>22</v>
      </c>
      <c r="C48" s="7">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8.8259638969281715E-3</v>
      </c>
      <c r="D48" s="7">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8" s="7">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1.937733763323457E-2</v>
      </c>
      <c r="F48" s="7">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8" s="7"/>
      <c r="H48" s="31">
        <v>0.05</v>
      </c>
    </row>
    <row r="49" spans="1:8" x14ac:dyDescent="0.25">
      <c r="A49" s="7">
        <v>46</v>
      </c>
      <c r="B49" s="7" t="s">
        <v>67</v>
      </c>
      <c r="C49" s="7">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9" s="7">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9" s="7">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9" s="7">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9" s="7"/>
      <c r="H49" s="31">
        <v>0.05</v>
      </c>
    </row>
    <row r="50" spans="1:8" x14ac:dyDescent="0.25">
      <c r="A50" s="7">
        <v>47</v>
      </c>
      <c r="B50" s="7" t="s">
        <v>3</v>
      </c>
      <c r="C50" s="7">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50" s="7">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50" s="7">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50" s="7">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50" s="7"/>
      <c r="H50" s="31">
        <v>0.05</v>
      </c>
    </row>
    <row r="51" spans="1:8" x14ac:dyDescent="0.25">
      <c r="A51" s="7">
        <v>48</v>
      </c>
      <c r="B51" s="7" t="s">
        <v>17</v>
      </c>
      <c r="C51" s="7">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1.2389613390461286E-2</v>
      </c>
      <c r="D51" s="7">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0.12289871588113555</v>
      </c>
      <c r="E51" s="7">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2.3780909163713004E-2</v>
      </c>
      <c r="F51" s="7">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9.8112121407240391E-2</v>
      </c>
      <c r="G51" s="7"/>
      <c r="H51" s="31">
        <v>0.05</v>
      </c>
    </row>
    <row r="54" spans="1:8" x14ac:dyDescent="0.25">
      <c r="C54" s="35" t="s">
        <v>80</v>
      </c>
      <c r="D54" s="35"/>
      <c r="E54" s="27"/>
    </row>
    <row r="55" spans="1:8" x14ac:dyDescent="0.25">
      <c r="C55" s="3" t="s">
        <v>81</v>
      </c>
      <c r="D55" s="6" t="s">
        <v>82</v>
      </c>
      <c r="E55" s="3"/>
      <c r="F55" s="6"/>
      <c r="G55" s="3"/>
      <c r="H55" s="6"/>
    </row>
    <row r="56" spans="1:8" x14ac:dyDescent="0.25">
      <c r="C56">
        <f>(D4+C4)/2</f>
        <v>4.784634623520212E-2</v>
      </c>
      <c r="D56">
        <f t="shared" ref="D56:D103" si="0">(E4+F4)/2</f>
        <v>4.2483573146848697E-2</v>
      </c>
    </row>
    <row r="57" spans="1:8" x14ac:dyDescent="0.25">
      <c r="C57">
        <f t="shared" ref="C57:C103" si="1">(D5+C5)/2</f>
        <v>4.4849436759287667E-2</v>
      </c>
      <c r="D57">
        <f t="shared" si="0"/>
        <v>4.1483549296814734E-2</v>
      </c>
    </row>
    <row r="58" spans="1:8" x14ac:dyDescent="0.25">
      <c r="C58">
        <f t="shared" si="1"/>
        <v>3.9536326733484527E-2</v>
      </c>
      <c r="D58">
        <f t="shared" si="0"/>
        <v>3.5735445039081951E-2</v>
      </c>
    </row>
    <row r="59" spans="1:8" x14ac:dyDescent="0.25">
      <c r="C59">
        <f t="shared" si="1"/>
        <v>5.6400807482371536E-2</v>
      </c>
      <c r="D59">
        <f t="shared" si="0"/>
        <v>4.9286909523467856E-2</v>
      </c>
    </row>
    <row r="60" spans="1:8" x14ac:dyDescent="0.25">
      <c r="C60">
        <f t="shared" si="1"/>
        <v>3.8783296932426527E-2</v>
      </c>
      <c r="D60">
        <f t="shared" si="0"/>
        <v>3.3834905753445201E-2</v>
      </c>
    </row>
    <row r="61" spans="1:8" x14ac:dyDescent="0.25">
      <c r="C61">
        <f t="shared" si="1"/>
        <v>6.0780117513283494E-2</v>
      </c>
      <c r="D61">
        <f t="shared" si="0"/>
        <v>5.1990706460430212E-2</v>
      </c>
    </row>
    <row r="62" spans="1:8" x14ac:dyDescent="0.25">
      <c r="C62">
        <f t="shared" si="1"/>
        <v>4.075959116743548E-2</v>
      </c>
      <c r="D62">
        <f t="shared" si="0"/>
        <v>3.6659431652632773E-2</v>
      </c>
    </row>
    <row r="63" spans="1:8" x14ac:dyDescent="0.25">
      <c r="C63">
        <f t="shared" si="1"/>
        <v>3.3741098816488839E-2</v>
      </c>
      <c r="D63">
        <f t="shared" si="0"/>
        <v>3.0527881054806555E-2</v>
      </c>
    </row>
    <row r="64" spans="1:8" x14ac:dyDescent="0.25">
      <c r="C64">
        <f t="shared" si="1"/>
        <v>4.3111399261979357E-2</v>
      </c>
      <c r="D64">
        <f t="shared" si="0"/>
        <v>3.797322566127094E-2</v>
      </c>
    </row>
    <row r="65" spans="3:4" x14ac:dyDescent="0.25">
      <c r="C65">
        <f t="shared" si="1"/>
        <v>5.2778173279380725E-2</v>
      </c>
      <c r="D65">
        <f t="shared" si="0"/>
        <v>4.8395153734491783E-2</v>
      </c>
    </row>
    <row r="66" spans="3:4" x14ac:dyDescent="0.25">
      <c r="C66">
        <f t="shared" si="1"/>
        <v>3.4522053559650649E-2</v>
      </c>
      <c r="D66">
        <f t="shared" si="0"/>
        <v>3.1254157422064471E-2</v>
      </c>
    </row>
    <row r="67" spans="3:4" x14ac:dyDescent="0.25">
      <c r="C67">
        <f t="shared" si="1"/>
        <v>4.4812012255452512E-2</v>
      </c>
      <c r="D67">
        <f t="shared" si="0"/>
        <v>3.8715790317096065E-2</v>
      </c>
    </row>
    <row r="68" spans="3:4" x14ac:dyDescent="0.25">
      <c r="C68">
        <f t="shared" si="1"/>
        <v>6.7430003561988833E-2</v>
      </c>
      <c r="D68">
        <f t="shared" si="0"/>
        <v>6.3838918681456025E-2</v>
      </c>
    </row>
    <row r="69" spans="3:4" x14ac:dyDescent="0.25">
      <c r="C69">
        <f t="shared" si="1"/>
        <v>4.2267278303202087E-2</v>
      </c>
      <c r="D69">
        <f t="shared" si="0"/>
        <v>3.9783640969365132E-2</v>
      </c>
    </row>
    <row r="70" spans="3:4" x14ac:dyDescent="0.25">
      <c r="C70">
        <f t="shared" si="1"/>
        <v>4.2516353112182839E-2</v>
      </c>
      <c r="D70">
        <f t="shared" si="0"/>
        <v>3.9818503841528415E-2</v>
      </c>
    </row>
    <row r="71" spans="3:4" x14ac:dyDescent="0.25">
      <c r="C71">
        <f t="shared" si="1"/>
        <v>5.6691914313167863E-2</v>
      </c>
      <c r="D71">
        <f t="shared" si="0"/>
        <v>5.3453754133051562E-2</v>
      </c>
    </row>
    <row r="72" spans="3:4" x14ac:dyDescent="0.25">
      <c r="C72">
        <f t="shared" si="1"/>
        <v>4.0137140580196573E-2</v>
      </c>
      <c r="D72">
        <f t="shared" si="0"/>
        <v>3.6876543811975318E-2</v>
      </c>
    </row>
    <row r="73" spans="3:4" x14ac:dyDescent="0.25">
      <c r="C73">
        <f t="shared" si="1"/>
        <v>5.6241283025071823E-2</v>
      </c>
      <c r="D73">
        <f t="shared" si="0"/>
        <v>4.8421797909485156E-2</v>
      </c>
    </row>
    <row r="74" spans="3:4" x14ac:dyDescent="0.25">
      <c r="C74">
        <f t="shared" si="1"/>
        <v>2.9516069015001548E-2</v>
      </c>
      <c r="D74">
        <f t="shared" si="0"/>
        <v>5.1973362026201744E-2</v>
      </c>
    </row>
    <row r="75" spans="3:4" x14ac:dyDescent="0.25">
      <c r="C75">
        <f t="shared" si="1"/>
        <v>3.6973439860464946E-2</v>
      </c>
      <c r="D75">
        <f t="shared" si="0"/>
        <v>3.2136421533886877E-2</v>
      </c>
    </row>
    <row r="76" spans="3:4" x14ac:dyDescent="0.25">
      <c r="C76">
        <f t="shared" si="1"/>
        <v>3.6531447400988126E-2</v>
      </c>
      <c r="D76">
        <f t="shared" si="0"/>
        <v>3.6411240442849824E-2</v>
      </c>
    </row>
    <row r="77" spans="3:4" x14ac:dyDescent="0.25">
      <c r="C77">
        <f t="shared" si="1"/>
        <v>5.745804589819898E-2</v>
      </c>
      <c r="D77">
        <f t="shared" si="0"/>
        <v>5.0167049997711544E-2</v>
      </c>
    </row>
    <row r="78" spans="3:4" x14ac:dyDescent="0.25">
      <c r="C78">
        <f t="shared" si="1"/>
        <v>4.233048970564024E-2</v>
      </c>
      <c r="D78">
        <f t="shared" si="0"/>
        <v>3.5655204503217283E-2</v>
      </c>
    </row>
    <row r="79" spans="3:4" x14ac:dyDescent="0.25">
      <c r="C79">
        <f>(D27+C27)/2</f>
        <v>4.0825647020573272E-2</v>
      </c>
      <c r="D79">
        <f t="shared" si="0"/>
        <v>3.8858420590934598E-2</v>
      </c>
    </row>
    <row r="80" spans="3:4" x14ac:dyDescent="0.25">
      <c r="C80">
        <f t="shared" si="1"/>
        <v>4.6967459253430217E-2</v>
      </c>
      <c r="D80">
        <f t="shared" si="0"/>
        <v>4.1428780881187496E-2</v>
      </c>
    </row>
    <row r="81" spans="3:4" x14ac:dyDescent="0.25">
      <c r="C81">
        <f t="shared" si="1"/>
        <v>5.744877001040033E-2</v>
      </c>
      <c r="D81">
        <f t="shared" si="0"/>
        <v>5.0507861233726317E-2</v>
      </c>
    </row>
    <row r="82" spans="3:4" x14ac:dyDescent="0.25">
      <c r="C82">
        <f>(D30+C30)/2</f>
        <v>4.9277977676795301E-2</v>
      </c>
      <c r="D82">
        <f t="shared" si="0"/>
        <v>4.2995751111981714E-2</v>
      </c>
    </row>
    <row r="83" spans="3:4" x14ac:dyDescent="0.25">
      <c r="C83">
        <f t="shared" si="1"/>
        <v>5.1556006014235031E-2</v>
      </c>
      <c r="D83">
        <f t="shared" si="0"/>
        <v>4.6674925274960317E-2</v>
      </c>
    </row>
    <row r="84" spans="3:4" x14ac:dyDescent="0.25">
      <c r="C84">
        <f>(D32+C32)/2</f>
        <v>3.7431736160829766E-2</v>
      </c>
      <c r="D84">
        <f t="shared" si="0"/>
        <v>3.2446429115888423E-2</v>
      </c>
    </row>
    <row r="85" spans="3:4" x14ac:dyDescent="0.25">
      <c r="C85">
        <f t="shared" si="1"/>
        <v>4.5588796895214355E-2</v>
      </c>
      <c r="D85">
        <f t="shared" si="0"/>
        <v>3.9722014297559782E-2</v>
      </c>
    </row>
    <row r="86" spans="3:4" x14ac:dyDescent="0.25">
      <c r="C86">
        <f t="shared" si="1"/>
        <v>4.1652261064670071E-2</v>
      </c>
      <c r="D86">
        <f t="shared" si="0"/>
        <v>3.6434164042557907E-2</v>
      </c>
    </row>
    <row r="87" spans="3:4" x14ac:dyDescent="0.25">
      <c r="C87">
        <f>(D35+C35)/2</f>
        <v>3.3828196417877793E-2</v>
      </c>
      <c r="D87">
        <f t="shared" si="0"/>
        <v>2.7338632064517258E-2</v>
      </c>
    </row>
    <row r="88" spans="3:4" x14ac:dyDescent="0.25">
      <c r="C88">
        <f t="shared" si="1"/>
        <v>5.9964996072542846E-2</v>
      </c>
      <c r="D88">
        <f t="shared" si="0"/>
        <v>5.4360659204005748E-2</v>
      </c>
    </row>
    <row r="89" spans="3:4" x14ac:dyDescent="0.25">
      <c r="C89">
        <f>(D37+C37)/2</f>
        <v>3.2302964857036626E-2</v>
      </c>
      <c r="D89">
        <f t="shared" si="0"/>
        <v>2.811861854650188E-2</v>
      </c>
    </row>
    <row r="90" spans="3:4" x14ac:dyDescent="0.25">
      <c r="C90">
        <f t="shared" si="1"/>
        <v>4.3046117063583557E-2</v>
      </c>
      <c r="D90">
        <f t="shared" si="0"/>
        <v>3.598654746058997E-2</v>
      </c>
    </row>
    <row r="91" spans="3:4" x14ac:dyDescent="0.25">
      <c r="C91">
        <f t="shared" si="1"/>
        <v>4.3129216049080966E-2</v>
      </c>
      <c r="D91">
        <f t="shared" si="0"/>
        <v>3.5058755704557659E-2</v>
      </c>
    </row>
    <row r="92" spans="3:4" x14ac:dyDescent="0.25">
      <c r="C92">
        <f>(D40+C40)/2</f>
        <v>4.048694534603417E-2</v>
      </c>
      <c r="D92">
        <f t="shared" si="0"/>
        <v>3.6893066542129441E-2</v>
      </c>
    </row>
    <row r="93" spans="3:4" x14ac:dyDescent="0.25">
      <c r="C93">
        <f t="shared" si="1"/>
        <v>4.2469267537245795E-2</v>
      </c>
      <c r="D93">
        <f t="shared" si="0"/>
        <v>3.9109397163629565E-2</v>
      </c>
    </row>
    <row r="94" spans="3:4" x14ac:dyDescent="0.25">
      <c r="C94">
        <f t="shared" si="1"/>
        <v>3.7308818488362504E-2</v>
      </c>
      <c r="D94">
        <f t="shared" si="0"/>
        <v>3.4235282929091074E-2</v>
      </c>
    </row>
    <row r="95" spans="3:4" x14ac:dyDescent="0.25">
      <c r="C95">
        <f t="shared" si="1"/>
        <v>6.103440843630864E-2</v>
      </c>
      <c r="D95">
        <f t="shared" si="0"/>
        <v>5.3693424532683956E-2</v>
      </c>
    </row>
    <row r="96" spans="3:4" x14ac:dyDescent="0.25">
      <c r="C96">
        <f t="shared" si="1"/>
        <v>7.5079321747904063E-2</v>
      </c>
      <c r="D96">
        <f t="shared" si="0"/>
        <v>7.1681741951767186E-2</v>
      </c>
    </row>
    <row r="97" spans="3:4" x14ac:dyDescent="0.25">
      <c r="C97">
        <f>(D45+C45)/2</f>
        <v>7.3987890534842005E-2</v>
      </c>
      <c r="D97">
        <f t="shared" si="0"/>
        <v>7.1185739881838683E-2</v>
      </c>
    </row>
    <row r="98" spans="3:4" x14ac:dyDescent="0.25">
      <c r="C98">
        <f t="shared" si="1"/>
        <v>3.6355145999683466E-2</v>
      </c>
      <c r="D98">
        <f t="shared" si="0"/>
        <v>3.2141596734920244E-2</v>
      </c>
    </row>
    <row r="99" spans="3:4" x14ac:dyDescent="0.25">
      <c r="C99">
        <f t="shared" si="1"/>
        <v>5.718817236260635E-2</v>
      </c>
      <c r="D99">
        <f t="shared" si="0"/>
        <v>5.0820611916608062E-2</v>
      </c>
    </row>
    <row r="100" spans="3:4" x14ac:dyDescent="0.25">
      <c r="C100">
        <f t="shared" si="1"/>
        <v>3.2862696489712372E-2</v>
      </c>
      <c r="D100">
        <f t="shared" si="0"/>
        <v>2.8495713559194408E-2</v>
      </c>
    </row>
    <row r="101" spans="3:4" x14ac:dyDescent="0.25">
      <c r="C101">
        <f t="shared" si="1"/>
        <v>4.3886407771377742E-2</v>
      </c>
      <c r="D101">
        <f t="shared" si="0"/>
        <v>4.0275962196145154E-2</v>
      </c>
    </row>
    <row r="102" spans="3:4" x14ac:dyDescent="0.25">
      <c r="C102">
        <f t="shared" si="1"/>
        <v>3.8890622076086456E-2</v>
      </c>
      <c r="D102">
        <f t="shared" si="0"/>
        <v>3.4388161816543431E-2</v>
      </c>
    </row>
    <row r="103" spans="3:4" x14ac:dyDescent="0.25">
      <c r="C103">
        <f t="shared" si="1"/>
        <v>6.7644164635798421E-2</v>
      </c>
      <c r="D103">
        <f t="shared" si="0"/>
        <v>6.0946515285476698E-2</v>
      </c>
    </row>
  </sheetData>
  <mergeCells count="4">
    <mergeCell ref="C54:D54"/>
    <mergeCell ref="C2:D2"/>
    <mergeCell ref="E2:F2"/>
    <mergeCell ref="C1:F1"/>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
  <sheetViews>
    <sheetView topLeftCell="J37" workbookViewId="0">
      <selection activeCell="C50" sqref="C50:X50"/>
    </sheetView>
  </sheetViews>
  <sheetFormatPr baseColWidth="10" defaultRowHeight="15" x14ac:dyDescent="0.25"/>
  <cols>
    <col min="1" max="1" width="14.7109375" bestFit="1" customWidth="1"/>
    <col min="2" max="2" width="39.85546875" bestFit="1" customWidth="1"/>
  </cols>
  <sheetData>
    <row r="1" spans="1:24" x14ac:dyDescent="0.25">
      <c r="A1" t="s">
        <v>99</v>
      </c>
    </row>
    <row r="2" spans="1:24" x14ac:dyDescent="0.25">
      <c r="A2" s="32" t="s">
        <v>63</v>
      </c>
      <c r="B2" s="32" t="s">
        <v>40</v>
      </c>
      <c r="C2" s="30" t="s">
        <v>41</v>
      </c>
      <c r="D2" s="30" t="s">
        <v>42</v>
      </c>
      <c r="E2" s="30" t="s">
        <v>43</v>
      </c>
      <c r="F2" s="30" t="s">
        <v>44</v>
      </c>
      <c r="G2" s="30" t="s">
        <v>45</v>
      </c>
      <c r="H2" s="30" t="s">
        <v>46</v>
      </c>
      <c r="I2" s="30" t="s">
        <v>47</v>
      </c>
      <c r="J2" s="30" t="s">
        <v>48</v>
      </c>
      <c r="K2" s="30" t="s">
        <v>49</v>
      </c>
      <c r="L2" s="30" t="s">
        <v>50</v>
      </c>
      <c r="M2" s="30" t="s">
        <v>51</v>
      </c>
      <c r="N2" s="30" t="s">
        <v>52</v>
      </c>
      <c r="O2" s="30" t="s">
        <v>53</v>
      </c>
      <c r="P2" s="30" t="s">
        <v>54</v>
      </c>
      <c r="Q2" s="30" t="s">
        <v>55</v>
      </c>
      <c r="R2" s="30" t="s">
        <v>56</v>
      </c>
      <c r="S2" s="30" t="s">
        <v>57</v>
      </c>
      <c r="T2" s="30" t="s">
        <v>58</v>
      </c>
      <c r="U2" s="30" t="s">
        <v>59</v>
      </c>
      <c r="V2" s="30" t="s">
        <v>60</v>
      </c>
      <c r="W2" s="30" t="s">
        <v>61</v>
      </c>
      <c r="X2" s="30" t="s">
        <v>62</v>
      </c>
    </row>
    <row r="3" spans="1:24" x14ac:dyDescent="0.25">
      <c r="A3" s="32">
        <v>1</v>
      </c>
      <c r="B3" s="32" t="s">
        <v>30</v>
      </c>
      <c r="C3">
        <f>IFERROR(('regiones de credibilidad bin'!C3+'regiones de credibilidad bin'!D3)/2,"")</f>
        <v>3.9949644311391544E-2</v>
      </c>
      <c r="D3">
        <f>IFERROR(('regiones de credibilidad bin'!E3+'regiones de credibilidad bin'!F3)/2,"")</f>
        <v>4.8104121744497616E-2</v>
      </c>
      <c r="E3">
        <f>IFERROR(('regiones de credibilidad bin'!G3+'regiones de credibilidad bin'!H3)/2,"")</f>
        <v>6.4669331969204033E-2</v>
      </c>
      <c r="F3">
        <f>IFERROR(('regiones de credibilidad bin'!I3+'regiones de credibilidad bin'!J3)/2,"")</f>
        <v>0.18670183678344754</v>
      </c>
      <c r="G3">
        <f>IFERROR(('regiones de credibilidad bin'!K3+'regiones de credibilidad bin'!L3)/2,"")</f>
        <v>7.6208233821958127E-2</v>
      </c>
      <c r="H3">
        <f>IFERROR(('regiones de credibilidad bin'!M3+'regiones de credibilidad bin'!N3)/2,"")</f>
        <v>2.0912487012093965E-2</v>
      </c>
      <c r="I3">
        <f>IFERROR(('regiones de credibilidad bin'!O3+'regiones de credibilidad bin'!P3)/2,"")</f>
        <v>2.4166487812680035E-2</v>
      </c>
      <c r="J3">
        <f>IFERROR(('regiones de credibilidad bin'!Q3+'regiones de credibilidad bin'!R3)/2,"")</f>
        <v>4.5667932944087442E-2</v>
      </c>
      <c r="K3">
        <f>IFERROR(('regiones de credibilidad bin'!S3+'regiones de credibilidad bin'!T3)/2,"")</f>
        <v>2.2829392181132394E-2</v>
      </c>
      <c r="L3">
        <f>IFERROR(('regiones de credibilidad bin'!U3+'regiones de credibilidad bin'!V3)/2,"")</f>
        <v>2.5448787066329769E-2</v>
      </c>
      <c r="M3">
        <f>IFERROR(('regiones de credibilidad bin'!W3+'regiones de credibilidad bin'!X3)/2,"")</f>
        <v>4.9293900445440936E-2</v>
      </c>
      <c r="N3">
        <f>IFERROR(('regiones de credibilidad bin'!Y3+'regiones de credibilidad bin'!Z3)/2,"")</f>
        <v>4.4217545260040431E-2</v>
      </c>
      <c r="O3">
        <f>IFERROR(('regiones de credibilidad bin'!AA3+'regiones de credibilidad bin'!AB3)/2,"")</f>
        <v>1.9912157496864015E-2</v>
      </c>
      <c r="P3">
        <f>IFERROR(('regiones de credibilidad bin'!AC3+'regiones de credibilidad bin'!AD3)/2,"")</f>
        <v>4.1241830170665614E-2</v>
      </c>
      <c r="Q3">
        <f>IFERROR(('regiones de credibilidad bin'!AE3+'regiones de credibilidad bin'!AF3)/2,"")</f>
        <v>5.7676054240105155E-2</v>
      </c>
      <c r="R3">
        <f>IFERROR(('regiones de credibilidad bin'!AG3+'regiones de credibilidad bin'!AH3)/2,"")</f>
        <v>1.4121685560092688E-2</v>
      </c>
      <c r="S3">
        <f>IFERROR(('regiones de credibilidad bin'!AI3+'regiones de credibilidad bin'!AJ3)/2,"")</f>
        <v>3.4790011769426588E-2</v>
      </c>
      <c r="T3">
        <f>IFERROR(('regiones de credibilidad bin'!AK3+'regiones de credibilidad bin'!AL3)/2,"")</f>
        <v>1.5572129728573365E-2</v>
      </c>
      <c r="U3">
        <f>IFERROR(('regiones de credibilidad bin'!AM3+'regiones de credibilidad bin'!AN3)/2,"")</f>
        <v>4.2640489318158906E-2</v>
      </c>
      <c r="V3">
        <f>IFERROR(('regiones de credibilidad bin'!AO3+'regiones de credibilidad bin'!AP3)/2,"")</f>
        <v>4.5787470871725328E-2</v>
      </c>
      <c r="W3">
        <f>IFERROR(('regiones de credibilidad bin'!AQ3+'regiones de credibilidad bin'!AR3)/2,"")</f>
        <v>5.1032436335604052E-2</v>
      </c>
      <c r="X3">
        <f>IFERROR(('regiones de credibilidad bin'!AS3+'regiones de credibilidad bin'!AT3)/2,"")</f>
        <v>3.0751866628044439E-2</v>
      </c>
    </row>
    <row r="4" spans="1:24" x14ac:dyDescent="0.25">
      <c r="A4" s="32">
        <v>2</v>
      </c>
      <c r="B4" s="32" t="s">
        <v>5</v>
      </c>
      <c r="C4">
        <f>IFERROR(('regiones de credibilidad bin'!C4+'regiones de credibilidad bin'!D4)/2,"")</f>
        <v>7.3298027568096433E-2</v>
      </c>
      <c r="D4">
        <f>IFERROR(('regiones de credibilidad bin'!E4+'regiones de credibilidad bin'!F4)/2,"")</f>
        <v>0.30694465058520315</v>
      </c>
      <c r="E4">
        <f>IFERROR(('regiones de credibilidad bin'!G4+'regiones de credibilidad bin'!H4)/2,"")</f>
        <v>0.3595367170891921</v>
      </c>
      <c r="F4">
        <f>IFERROR(('regiones de credibilidad bin'!I4+'regiones de credibilidad bin'!J4)/2,"")</f>
        <v>0.11759143115510963</v>
      </c>
      <c r="G4">
        <f>IFERROR(('regiones de credibilidad bin'!K4+'regiones de credibilidad bin'!L4)/2,"")</f>
        <v>5.7555160594573523E-2</v>
      </c>
      <c r="H4">
        <f>IFERROR(('regiones de credibilidad bin'!M4+'regiones de credibilidad bin'!N4)/2,"")</f>
        <v>4.7176200113123956E-2</v>
      </c>
      <c r="I4">
        <f>IFERROR(('regiones de credibilidad bin'!O4+'regiones de credibilidad bin'!P4)/2,"")</f>
        <v>4.6568469151191012E-2</v>
      </c>
      <c r="J4">
        <f>IFERROR(('regiones de credibilidad bin'!Q4+'regiones de credibilidad bin'!R4)/2,"")</f>
        <v>1.3034958488005965E-2</v>
      </c>
      <c r="K4">
        <f>IFERROR(('regiones de credibilidad bin'!S4+'regiones de credibilidad bin'!T4)/2,"")</f>
        <v>5.0196289447872799E-2</v>
      </c>
      <c r="L4">
        <f>IFERROR(('regiones de credibilidad bin'!U4+'regiones de credibilidad bin'!V4)/2,"")</f>
        <v>2.9549944267184172E-2</v>
      </c>
      <c r="M4">
        <f>IFERROR(('regiones de credibilidad bin'!W4+'regiones de credibilidad bin'!X4)/2,"")</f>
        <v>3.1718580745561185E-2</v>
      </c>
      <c r="N4">
        <f>IFERROR(('regiones de credibilidad bin'!Y4+'regiones de credibilidad bin'!Z4)/2,"")</f>
        <v>4.1640323376608057E-2</v>
      </c>
      <c r="O4">
        <f>IFERROR(('regiones de credibilidad bin'!AA4+'regiones de credibilidad bin'!AB4)/2,"")</f>
        <v>3.0199483697342103E-2</v>
      </c>
      <c r="P4">
        <f>IFERROR(('regiones de credibilidad bin'!AC4+'regiones de credibilidad bin'!AD4)/2,"")</f>
        <v>3.2551240021069704E-2</v>
      </c>
      <c r="Q4">
        <f>IFERROR(('regiones de credibilidad bin'!AE4+'regiones de credibilidad bin'!AF4)/2,"")</f>
        <v>3.5382284916957246E-2</v>
      </c>
      <c r="R4">
        <f>IFERROR(('regiones de credibilidad bin'!AG4+'regiones de credibilidad bin'!AH4)/2,"")</f>
        <v>2.4166988907976118E-2</v>
      </c>
      <c r="S4">
        <f>IFERROR(('regiones de credibilidad bin'!AI4+'regiones de credibilidad bin'!AJ4)/2,"")</f>
        <v>3.9737738043976095E-2</v>
      </c>
      <c r="T4">
        <f>IFERROR(('regiones de credibilidad bin'!AK4+'regiones de credibilidad bin'!AL4)/2,"")</f>
        <v>2.1880373803821958E-2</v>
      </c>
      <c r="U4">
        <f>IFERROR(('regiones de credibilidad bin'!AM4+'regiones de credibilidad bin'!AN4)/2,"")</f>
        <v>3.7777784209017673E-2</v>
      </c>
      <c r="V4">
        <f>IFERROR(('regiones de credibilidad bin'!AO4+'regiones de credibilidad bin'!AP4)/2,"")</f>
        <v>3.6144489258213036E-2</v>
      </c>
      <c r="W4">
        <f>IFERROR(('regiones de credibilidad bin'!AQ4+'regiones de credibilidad bin'!AR4)/2,"")</f>
        <v>5.5744024893435717E-2</v>
      </c>
      <c r="X4" t="str">
        <f>IFERROR(('regiones de credibilidad bin'!AS4+'regiones de credibilidad bin'!AT4)/2,"")</f>
        <v/>
      </c>
    </row>
    <row r="5" spans="1:24" x14ac:dyDescent="0.25">
      <c r="A5" s="32">
        <v>3</v>
      </c>
      <c r="B5" s="32" t="s">
        <v>70</v>
      </c>
      <c r="C5" t="str">
        <f>IFERROR(('regiones de credibilidad bin'!C5+'regiones de credibilidad bin'!D5)/2,"")</f>
        <v/>
      </c>
      <c r="D5" t="str">
        <f>IFERROR(('regiones de credibilidad bin'!E5+'regiones de credibilidad bin'!F5)/2,"")</f>
        <v/>
      </c>
      <c r="E5" t="str">
        <f>IFERROR(('regiones de credibilidad bin'!G5+'regiones de credibilidad bin'!H5)/2,"")</f>
        <v/>
      </c>
      <c r="F5" t="str">
        <f>IFERROR(('regiones de credibilidad bin'!I5+'regiones de credibilidad bin'!J5)/2,"")</f>
        <v/>
      </c>
      <c r="G5" t="str">
        <f>IFERROR(('regiones de credibilidad bin'!K5+'regiones de credibilidad bin'!L5)/2,"")</f>
        <v/>
      </c>
      <c r="H5" t="str">
        <f>IFERROR(('regiones de credibilidad bin'!M5+'regiones de credibilidad bin'!N5)/2,"")</f>
        <v/>
      </c>
      <c r="I5" t="str">
        <f>IFERROR(('regiones de credibilidad bin'!O5+'regiones de credibilidad bin'!P5)/2,"")</f>
        <v/>
      </c>
      <c r="J5" t="str">
        <f>IFERROR(('regiones de credibilidad bin'!Q5+'regiones de credibilidad bin'!R5)/2,"")</f>
        <v/>
      </c>
      <c r="K5" t="str">
        <f>IFERROR(('regiones de credibilidad bin'!S5+'regiones de credibilidad bin'!T5)/2,"")</f>
        <v/>
      </c>
      <c r="L5" t="str">
        <f>IFERROR(('regiones de credibilidad bin'!U5+'regiones de credibilidad bin'!V5)/2,"")</f>
        <v/>
      </c>
      <c r="M5">
        <f>IFERROR(('regiones de credibilidad bin'!W5+'regiones de credibilidad bin'!X5)/2,"")</f>
        <v>0.17391726580699857</v>
      </c>
      <c r="N5">
        <f>IFERROR(('regiones de credibilidad bin'!Y5+'regiones de credibilidad bin'!Z5)/2,"")</f>
        <v>3.8234561235080705E-2</v>
      </c>
      <c r="O5">
        <f>IFERROR(('regiones de credibilidad bin'!AA5+'regiones de credibilidad bin'!AB5)/2,"")</f>
        <v>1.9912157496864015E-2</v>
      </c>
      <c r="P5">
        <f>IFERROR(('regiones de credibilidad bin'!AC5+'regiones de credibilidad bin'!AD5)/2,"")</f>
        <v>3.3892989589413572E-2</v>
      </c>
      <c r="Q5">
        <f>IFERROR(('regiones de credibilidad bin'!AE5+'regiones de credibilidad bin'!AF5)/2,"")</f>
        <v>2.3758522216208514E-2</v>
      </c>
      <c r="R5">
        <f>IFERROR(('regiones de credibilidad bin'!AG5+'regiones de credibilidad bin'!AH5)/2,"")</f>
        <v>1.6546725630451363E-2</v>
      </c>
      <c r="S5">
        <f>IFERROR(('regiones de credibilidad bin'!AI5+'regiones de credibilidad bin'!AJ5)/2,"")</f>
        <v>2.3324278383592072E-2</v>
      </c>
      <c r="T5">
        <f>IFERROR(('regiones de credibilidad bin'!AK5+'regiones de credibilidad bin'!AL5)/2,"")</f>
        <v>3.1164028144412208E-2</v>
      </c>
      <c r="U5">
        <f>IFERROR(('regiones de credibilidad bin'!AM5+'regiones de credibilidad bin'!AN5)/2,"")</f>
        <v>2.9702867482783453E-2</v>
      </c>
      <c r="V5">
        <f>IFERROR(('regiones de credibilidad bin'!AO5+'regiones de credibilidad bin'!AP5)/2,"")</f>
        <v>5.1731764769487279E-2</v>
      </c>
      <c r="W5">
        <f>IFERROR(('regiones de credibilidad bin'!AQ5+'regiones de credibilidad bin'!AR5)/2,"")</f>
        <v>3.9843170542088954E-2</v>
      </c>
      <c r="X5">
        <f>IFERROR(('regiones de credibilidad bin'!AS5+'regiones de credibilidad bin'!AT5)/2,"")</f>
        <v>5.8725046142115114E-2</v>
      </c>
    </row>
    <row r="6" spans="1:24" x14ac:dyDescent="0.25">
      <c r="A6" s="32">
        <v>4</v>
      </c>
      <c r="B6" s="32" t="s">
        <v>16</v>
      </c>
      <c r="C6">
        <f>IFERROR(('regiones de credibilidad bin'!C6+'regiones de credibilidad bin'!D6)/2,"")</f>
        <v>5.229110903411012E-2</v>
      </c>
      <c r="D6">
        <f>IFERROR(('regiones de credibilidad bin'!E6+'regiones de credibilidad bin'!F6)/2,"")</f>
        <v>6.5811392744103497E-2</v>
      </c>
      <c r="E6">
        <f>IFERROR(('regiones de credibilidad bin'!G6+'regiones de credibilidad bin'!H6)/2,"")</f>
        <v>6.680242486594834E-2</v>
      </c>
      <c r="F6">
        <f>IFERROR(('regiones de credibilidad bin'!I6+'regiones de credibilidad bin'!J6)/2,"")</f>
        <v>5.4405705751844016E-2</v>
      </c>
      <c r="G6">
        <f>IFERROR(('regiones de credibilidad bin'!K6+'regiones de credibilidad bin'!L6)/2,"")</f>
        <v>5.192728320817018E-2</v>
      </c>
      <c r="H6">
        <f>IFERROR(('regiones de credibilidad bin'!M6+'regiones de credibilidad bin'!N6)/2,"")</f>
        <v>3.2395258646775595E-2</v>
      </c>
      <c r="I6">
        <f>IFERROR(('regiones de credibilidad bin'!O6+'regiones de credibilidad bin'!P6)/2,"")</f>
        <v>2.0151938210834754E-2</v>
      </c>
      <c r="J6">
        <f>IFERROR(('regiones de credibilidad bin'!Q6+'regiones de credibilidad bin'!R6)/2,"")</f>
        <v>5.2086484034465384E-2</v>
      </c>
      <c r="K6">
        <f>IFERROR(('regiones de credibilidad bin'!S6+'regiones de credibilidad bin'!T6)/2,"")</f>
        <v>4.5203067435838989E-2</v>
      </c>
      <c r="L6">
        <f>IFERROR(('regiones de credibilidad bin'!U6+'regiones de credibilidad bin'!V6)/2,"")</f>
        <v>3.7347553026412614E-2</v>
      </c>
      <c r="M6">
        <f>IFERROR(('regiones de credibilidad bin'!W6+'regiones de credibilidad bin'!X6)/2,"")</f>
        <v>2.7095993401864055E-2</v>
      </c>
      <c r="N6">
        <f>IFERROR(('regiones de credibilidad bin'!Y6+'regiones de credibilidad bin'!Z6)/2,"")</f>
        <v>3.6622546390760929E-2</v>
      </c>
      <c r="O6">
        <f>IFERROR(('regiones de credibilidad bin'!AA6+'regiones de credibilidad bin'!AB6)/2,"")</f>
        <v>3.7867528096394196E-2</v>
      </c>
      <c r="P6">
        <f>IFERROR(('regiones de credibilidad bin'!AC6+'regiones de credibilidad bin'!AD6)/2,"")</f>
        <v>2.6864099259114357E-2</v>
      </c>
      <c r="Q6">
        <f>IFERROR(('regiones de credibilidad bin'!AE6+'regiones de credibilidad bin'!AF6)/2,"")</f>
        <v>6.9654690507507944E-2</v>
      </c>
      <c r="R6">
        <f>IFERROR(('regiones de credibilidad bin'!AG6+'regiones de credibilidad bin'!AH6)/2,"")</f>
        <v>1.8916959300898546E-2</v>
      </c>
      <c r="S6">
        <f>IFERROR(('regiones de credibilidad bin'!AI6+'regiones de credibilidad bin'!AJ6)/2,"")</f>
        <v>3.9090121007463577E-2</v>
      </c>
      <c r="T6">
        <f>IFERROR(('regiones de credibilidad bin'!AK6+'regiones de credibilidad bin'!AL6)/2,"")</f>
        <v>2.5641480190748633E-2</v>
      </c>
      <c r="U6">
        <f>IFERROR(('regiones de credibilidad bin'!AM6+'regiones de credibilidad bin'!AN6)/2,"")</f>
        <v>8.6770757704940846E-2</v>
      </c>
      <c r="V6">
        <f>IFERROR(('regiones de credibilidad bin'!AO6+'regiones de credibilidad bin'!AP6)/2,"")</f>
        <v>3.5422337624786346E-2</v>
      </c>
      <c r="W6">
        <f>IFERROR(('regiones de credibilidad bin'!AQ6+'regiones de credibilidad bin'!AR6)/2,"")</f>
        <v>0.10021907843250007</v>
      </c>
      <c r="X6">
        <f>IFERROR(('regiones de credibilidad bin'!AS6+'regiones de credibilidad bin'!AT6)/2,"")</f>
        <v>3.5422337624786346E-2</v>
      </c>
    </row>
    <row r="7" spans="1:24" x14ac:dyDescent="0.25">
      <c r="A7" s="32">
        <v>5</v>
      </c>
      <c r="B7" s="32" t="s">
        <v>25</v>
      </c>
      <c r="C7">
        <f>IFERROR(('regiones de credibilidad bin'!C7+'regiones de credibilidad bin'!D7)/2,"")</f>
        <v>2.2571222381535562E-2</v>
      </c>
      <c r="D7">
        <f>IFERROR(('regiones de credibilidad bin'!E7+'regiones de credibilidad bin'!F7)/2,"")</f>
        <v>3.3234391626607754E-2</v>
      </c>
      <c r="E7">
        <f>IFERROR(('regiones de credibilidad bin'!G7+'regiones de credibilidad bin'!H7)/2,"")</f>
        <v>5.5228406078285344E-2</v>
      </c>
      <c r="F7">
        <f>IFERROR(('regiones de credibilidad bin'!I7+'regiones de credibilidad bin'!J7)/2,"")</f>
        <v>4.9284114969318872E-2</v>
      </c>
      <c r="G7">
        <f>IFERROR(('regiones de credibilidad bin'!K7+'regiones de credibilidad bin'!L7)/2,"")</f>
        <v>5.8300827536054291E-2</v>
      </c>
      <c r="H7">
        <f>IFERROR(('regiones de credibilidad bin'!M7+'regiones de credibilidad bin'!N7)/2,"")</f>
        <v>1.8530012881291726E-2</v>
      </c>
      <c r="I7">
        <f>IFERROR(('regiones de credibilidad bin'!O7+'regiones de credibilidad bin'!P7)/2,"")</f>
        <v>3.2150531139258171E-2</v>
      </c>
      <c r="J7">
        <f>IFERROR(('regiones de credibilidad bin'!Q7+'regiones de credibilidad bin'!R7)/2,"")</f>
        <v>2.0611498543504858E-2</v>
      </c>
      <c r="K7">
        <f>IFERROR(('regiones de credibilidad bin'!S7+'regiones de credibilidad bin'!T7)/2,"")</f>
        <v>1.431737514981744E-2</v>
      </c>
      <c r="L7">
        <f>IFERROR(('regiones de credibilidad bin'!U7+'regiones de credibilidad bin'!V7)/2,"")</f>
        <v>5.5853733015012424E-2</v>
      </c>
      <c r="M7">
        <f>IFERROR(('regiones de credibilidad bin'!W7+'regiones de credibilidad bin'!X7)/2,"")</f>
        <v>1.8513471950793087E-2</v>
      </c>
      <c r="N7">
        <f>IFERROR(('regiones de credibilidad bin'!Y7+'regiones de credibilidad bin'!Z7)/2,"")</f>
        <v>2.3758522216208514E-2</v>
      </c>
      <c r="O7">
        <f>IFERROR(('regiones de credibilidad bin'!AA7+'regiones de credibilidad bin'!AB7)/2,"")</f>
        <v>4.4738477237091331E-2</v>
      </c>
      <c r="P7">
        <f>IFERROR(('regiones de credibilidad bin'!AC7+'regiones de credibilidad bin'!AD7)/2,"")</f>
        <v>2.0261828151352173E-2</v>
      </c>
      <c r="Q7">
        <f>IFERROR(('regiones de credibilidad bin'!AE7+'regiones de credibilidad bin'!AF7)/2,"")</f>
        <v>1.6065757941984917E-2</v>
      </c>
      <c r="R7">
        <f>IFERROR(('regiones de credibilidad bin'!AG7+'regiones de credibilidad bin'!AH7)/2,"")</f>
        <v>2.3758522216208514E-2</v>
      </c>
      <c r="S7">
        <f>IFERROR(('regiones de credibilidad bin'!AI7+'regiones de credibilidad bin'!AJ7)/2,"")</f>
        <v>2.7255199807127949E-2</v>
      </c>
      <c r="T7">
        <f>IFERROR(('regiones de credibilidad bin'!AK7+'regiones de credibilidad bin'!AL7)/2,"")</f>
        <v>2.7255199807127949E-2</v>
      </c>
      <c r="U7">
        <f>IFERROR(('regiones de credibilidad bin'!AM7+'regiones de credibilidad bin'!AN7)/2,"")</f>
        <v>3.4248526022167478E-2</v>
      </c>
      <c r="V7">
        <f>IFERROR(('regiones de credibilidad bin'!AO7+'regiones de credibilidad bin'!AP7)/2,"")</f>
        <v>2.7255199807127949E-2</v>
      </c>
      <c r="W7">
        <f>IFERROR(('regiones de credibilidad bin'!AQ7+'regiones de credibilidad bin'!AR7)/2,"")</f>
        <v>1.5016730206579345E-2</v>
      </c>
      <c r="X7">
        <f>IFERROR(('regiones de credibilidad bin'!AS7+'regiones de credibilidad bin'!AT7)/2,"")</f>
        <v>4.8681299193521529E-2</v>
      </c>
    </row>
    <row r="8" spans="1:24" x14ac:dyDescent="0.25">
      <c r="A8" s="32">
        <v>6</v>
      </c>
      <c r="B8" s="32" t="s">
        <v>12</v>
      </c>
      <c r="C8">
        <f>IFERROR(('regiones de credibilidad bin'!C8+'regiones de credibilidad bin'!D8)/2,"")</f>
        <v>0.1514365339324335</v>
      </c>
      <c r="D8">
        <f>IFERROR(('regiones de credibilidad bin'!E8+'regiones de credibilidad bin'!F8)/2,"")</f>
        <v>4.7231108529973073E-2</v>
      </c>
      <c r="E8">
        <f>IFERROR(('regiones de credibilidad bin'!G8+'regiones de credibilidad bin'!H8)/2,"")</f>
        <v>6.9139204694101494E-2</v>
      </c>
      <c r="F8">
        <f>IFERROR(('regiones de credibilidad bin'!I8+'regiones de credibilidad bin'!J8)/2,"")</f>
        <v>9.5712832221551886E-2</v>
      </c>
      <c r="G8">
        <f>IFERROR(('regiones de credibilidad bin'!K8+'regiones de credibilidad bin'!L8)/2,"")</f>
        <v>6.1087420993614555E-2</v>
      </c>
      <c r="H8">
        <f>IFERROR(('regiones de credibilidad bin'!M8+'regiones de credibilidad bin'!N8)/2,"")</f>
        <v>2.8444967352953793E-2</v>
      </c>
      <c r="I8">
        <f>IFERROR(('regiones de credibilidad bin'!O8+'regiones de credibilidad bin'!P8)/2,"")</f>
        <v>2.9262817452924389E-2</v>
      </c>
      <c r="J8">
        <f>IFERROR(('regiones de credibilidad bin'!Q8+'regiones de credibilidad bin'!R8)/2,"")</f>
        <v>3.4273508735577683E-2</v>
      </c>
      <c r="K8">
        <f>IFERROR(('regiones de credibilidad bin'!S8+'regiones de credibilidad bin'!T8)/2,"")</f>
        <v>9.4428343769526926E-2</v>
      </c>
      <c r="L8">
        <f>IFERROR(('regiones de credibilidad bin'!U8+'regiones de credibilidad bin'!V8)/2,"")</f>
        <v>3.8234005074241489E-2</v>
      </c>
      <c r="M8">
        <f>IFERROR(('regiones de credibilidad bin'!W8+'regiones de credibilidad bin'!X8)/2,"")</f>
        <v>3.6664871078633317E-2</v>
      </c>
      <c r="N8">
        <f>IFERROR(('regiones de credibilidad bin'!Y8+'regiones de credibilidad bin'!Z8)/2,"")</f>
        <v>6.6738536440740029E-2</v>
      </c>
      <c r="O8">
        <f>IFERROR(('regiones de credibilidad bin'!AA8+'regiones de credibilidad bin'!AB8)/2,"")</f>
        <v>3.8234005074241489E-2</v>
      </c>
      <c r="P8">
        <f>IFERROR(('regiones de credibilidad bin'!AC8+'regiones de credibilidad bin'!AD8)/2,"")</f>
        <v>3.4976287799434319E-2</v>
      </c>
      <c r="Q8">
        <f>IFERROR(('regiones de credibilidad bin'!AE8+'regiones de credibilidad bin'!AF8)/2,"")</f>
        <v>3.4161854884644474E-2</v>
      </c>
      <c r="R8">
        <f>IFERROR(('regiones de credibilidad bin'!AG8+'regiones de credibilidad bin'!AH8)/2,"")</f>
        <v>4.1491703506268407E-2</v>
      </c>
      <c r="S8">
        <f>IFERROR(('regiones de credibilidad bin'!AI8+'regiones de credibilidad bin'!AJ8)/2,"")</f>
        <v>1.7057991752161824E-2</v>
      </c>
      <c r="T8">
        <f>IFERROR(('regiones de credibilidad bin'!AK8+'regiones de credibilidad bin'!AL8)/2,"")</f>
        <v>4.8821476055414939E-2</v>
      </c>
      <c r="U8">
        <f>IFERROR(('regiones de credibilidad bin'!AM8+'regiones de credibilidad bin'!AN8)/2,"")</f>
        <v>8.6284296567200075E-2</v>
      </c>
      <c r="V8">
        <f>IFERROR(('regiones de credibilidad bin'!AO8+'regiones de credibilidad bin'!AP8)/2,"")</f>
        <v>8.139786374140523E-2</v>
      </c>
      <c r="W8">
        <f>IFERROR(('regiones de credibilidad bin'!AQ8+'regiones de credibilidad bin'!AR8)/2,"")</f>
        <v>9.3613939415791908E-2</v>
      </c>
      <c r="X8">
        <f>IFERROR(('regiones de credibilidad bin'!AS8+'regiones de credibilidad bin'!AT8)/2,"")</f>
        <v>3.7419577719884869E-2</v>
      </c>
    </row>
    <row r="9" spans="1:24" x14ac:dyDescent="0.25">
      <c r="A9" s="32">
        <v>7</v>
      </c>
      <c r="B9" s="32" t="s">
        <v>15</v>
      </c>
      <c r="C9">
        <f>IFERROR(('regiones de credibilidad bin'!C9+'regiones de credibilidad bin'!D9)/2,"")</f>
        <v>4.5321769618224081E-2</v>
      </c>
      <c r="D9">
        <f>IFERROR(('regiones de credibilidad bin'!E9+'regiones de credibilidad bin'!F9)/2,"")</f>
        <v>4.4612494973206698E-2</v>
      </c>
      <c r="E9">
        <f>IFERROR(('regiones de credibilidad bin'!G9+'regiones de credibilidad bin'!H9)/2,"")</f>
        <v>3.5659657149709811E-2</v>
      </c>
      <c r="F9">
        <f>IFERROR(('regiones de credibilidad bin'!I9+'regiones de credibilidad bin'!J9)/2,"")</f>
        <v>4.6902064335282774E-2</v>
      </c>
      <c r="G9">
        <f>IFERROR(('regiones de credibilidad bin'!K9+'regiones de credibilidad bin'!L9)/2,"")</f>
        <v>3.4675640588838069E-2</v>
      </c>
      <c r="H9">
        <f>IFERROR(('regiones de credibilidad bin'!M9+'regiones de credibilidad bin'!N9)/2,"")</f>
        <v>3.1206043413163201E-2</v>
      </c>
      <c r="I9">
        <f>IFERROR(('regiones de credibilidad bin'!O9+'regiones de credibilidad bin'!P9)/2,"")</f>
        <v>2.0611498543504858E-2</v>
      </c>
      <c r="J9">
        <f>IFERROR(('regiones de credibilidad bin'!Q9+'regiones de credibilidad bin'!R9)/2,"")</f>
        <v>2.6125528767783728E-2</v>
      </c>
      <c r="K9">
        <f>IFERROR(('regiones de credibilidad bin'!S9+'regiones de credibilidad bin'!T9)/2,"")</f>
        <v>1.5197337647610595E-2</v>
      </c>
      <c r="L9">
        <f>IFERROR(('regiones de credibilidad bin'!U9+'regiones de credibilidad bin'!V9)/2,"")</f>
        <v>4.0591573970465589E-2</v>
      </c>
      <c r="M9">
        <f>IFERROR(('regiones de credibilidad bin'!W9+'regiones de credibilidad bin'!X9)/2,"")</f>
        <v>3.0812601978668426E-2</v>
      </c>
      <c r="N9">
        <f>IFERROR(('regiones de credibilidad bin'!Y9+'regiones de credibilidad bin'!Z9)/2,"")</f>
        <v>2.7538036253426035E-2</v>
      </c>
      <c r="O9">
        <f>IFERROR(('regiones de credibilidad bin'!AA9+'regiones de credibilidad bin'!AB9)/2,"")</f>
        <v>3.841598949825635E-2</v>
      </c>
      <c r="P9">
        <f>IFERROR(('regiones de credibilidad bin'!AC9+'regiones de credibilidad bin'!AD9)/2,"")</f>
        <v>3.9143840531087992E-2</v>
      </c>
      <c r="Q9">
        <f>IFERROR(('regiones de credibilidad bin'!AE9+'regiones de credibilidad bin'!AF9)/2,"")</f>
        <v>4.4738477237091331E-2</v>
      </c>
      <c r="R9">
        <f>IFERROR(('regiones de credibilidad bin'!AG9+'regiones de credibilidad bin'!AH9)/2,"")</f>
        <v>0.31747585290185909</v>
      </c>
      <c r="S9">
        <f>IFERROR(('regiones de credibilidad bin'!AI9+'regiones de credibilidad bin'!AJ9)/2,"")</f>
        <v>2.900353431649785E-2</v>
      </c>
      <c r="T9">
        <f>IFERROR(('regiones de credibilidad bin'!AK9+'regiones de credibilidad bin'!AL9)/2,"")</f>
        <v>3.0751866628044439E-2</v>
      </c>
      <c r="U9">
        <f>IFERROR(('regiones de credibilidad bin'!AM9+'regiones de credibilidad bin'!AN9)/2,"")</f>
        <v>6.2221685172457658E-2</v>
      </c>
      <c r="V9">
        <f>IFERROR(('regiones de credibilidad bin'!AO9+'regiones de credibilidad bin'!AP9)/2,"")</f>
        <v>2.2010177744088338E-2</v>
      </c>
      <c r="W9">
        <f>IFERROR(('regiones de credibilidad bin'!AQ9+'regiones de credibilidad bin'!AR9)/2,"")</f>
        <v>3.1451199020580314E-2</v>
      </c>
      <c r="X9">
        <f>IFERROR(('regiones de credibilidad bin'!AS9+'regiones de credibilidad bin'!AT9)/2,"")</f>
        <v>4.8235121942333994E-2</v>
      </c>
    </row>
    <row r="10" spans="1:24" x14ac:dyDescent="0.25">
      <c r="A10" s="32">
        <v>8</v>
      </c>
      <c r="B10" s="32" t="s">
        <v>9</v>
      </c>
      <c r="C10">
        <f>IFERROR(('regiones de credibilidad bin'!C10+'regiones de credibilidad bin'!D10)/2,"")</f>
        <v>4.8584786302808387E-2</v>
      </c>
      <c r="D10">
        <f>IFERROR(('regiones de credibilidad bin'!E10+'regiones de credibilidad bin'!F10)/2,"")</f>
        <v>2.624745388090962E-2</v>
      </c>
      <c r="E10">
        <f>IFERROR(('regiones de credibilidad bin'!G10+'regiones de credibilidad bin'!H10)/2,"")</f>
        <v>3.2684953943236429E-2</v>
      </c>
      <c r="F10">
        <f>IFERROR(('regiones de credibilidad bin'!I10+'regiones de credibilidad bin'!J10)/2,"")</f>
        <v>5.4197619097052521E-2</v>
      </c>
      <c r="G10">
        <f>IFERROR(('regiones de credibilidad bin'!K10+'regiones de credibilidad bin'!L10)/2,"")</f>
        <v>3.0568746933331482E-2</v>
      </c>
      <c r="H10">
        <f>IFERROR(('regiones de credibilidad bin'!M10+'regiones de credibilidad bin'!N10)/2,"")</f>
        <v>9.3902378639060726E-3</v>
      </c>
      <c r="I10">
        <f>IFERROR(('regiones de credibilidad bin'!O10+'regiones de credibilidad bin'!P10)/2,"")</f>
        <v>2.8094187375662466E-2</v>
      </c>
      <c r="J10">
        <f>IFERROR(('regiones de credibilidad bin'!Q10+'regiones de credibilidad bin'!R10)/2,"")</f>
        <v>3.2522941422222819E-2</v>
      </c>
      <c r="K10">
        <f>IFERROR(('regiones de credibilidad bin'!S10+'regiones de credibilidad bin'!T10)/2,"")</f>
        <v>3.7071775058589877E-2</v>
      </c>
      <c r="L10">
        <f>IFERROR(('regiones de credibilidad bin'!U10+'regiones de credibilidad bin'!V10)/2,"")</f>
        <v>2.7255199807127949E-2</v>
      </c>
      <c r="M10">
        <f>IFERROR(('regiones de credibilidad bin'!W10+'regiones de credibilidad bin'!X10)/2,"")</f>
        <v>1.9912157496864015E-2</v>
      </c>
      <c r="N10">
        <f>IFERROR(('regiones de credibilidad bin'!Y10+'regiones de credibilidad bin'!Z10)/2,"")</f>
        <v>1.536640671952794E-2</v>
      </c>
      <c r="O10">
        <f>IFERROR(('regiones de credibilidad bin'!AA10+'regiones de credibilidad bin'!AB10)/2,"")</f>
        <v>2.5506862639779061E-2</v>
      </c>
      <c r="P10">
        <f>IFERROR(('regiones de credibilidad bin'!AC10+'regiones de credibilidad bin'!AD10)/2,"")</f>
        <v>1.8513471950793087E-2</v>
      </c>
      <c r="Q10">
        <f>IFERROR(('regiones de credibilidad bin'!AE10+'regiones de credibilidad bin'!AF10)/2,"")</f>
        <v>1.8863143809899171E-2</v>
      </c>
      <c r="R10">
        <f>IFERROR(('regiones de credibilidad bin'!AG10+'regiones de credibilidad bin'!AH10)/2,"")</f>
        <v>4.5787470871725328E-2</v>
      </c>
      <c r="S10">
        <f>IFERROR(('regiones de credibilidad bin'!AI10+'regiones de credibilidad bin'!AJ10)/2,"")</f>
        <v>1.151991843350959E-2</v>
      </c>
      <c r="T10">
        <f>IFERROR(('regiones de credibilidad bin'!AK10+'regiones de credibilidad bin'!AL10)/2,"")</f>
        <v>3.0751866628044439E-2</v>
      </c>
      <c r="U10">
        <f>IFERROR(('regiones de credibilidad bin'!AM10+'regiones de credibilidad bin'!AN10)/2,"")</f>
        <v>2.3758522216208514E-2</v>
      </c>
      <c r="V10">
        <f>IFERROR(('regiones de credibilidad bin'!AO10+'regiones de credibilidad bin'!AP10)/2,"")</f>
        <v>8.5299486041994887E-2</v>
      </c>
      <c r="W10">
        <f>IFERROR(('regiones de credibilidad bin'!AQ10+'regiones de credibilidad bin'!AR10)/2,"")</f>
        <v>2.0261828151352173E-2</v>
      </c>
      <c r="X10">
        <f>IFERROR(('regiones de credibilidad bin'!AS10+'regiones de credibilidad bin'!AT10)/2,"")</f>
        <v>5.487874200738932E-2</v>
      </c>
    </row>
    <row r="11" spans="1:24" x14ac:dyDescent="0.25">
      <c r="A11" s="32">
        <v>9</v>
      </c>
      <c r="B11" s="32" t="s">
        <v>7</v>
      </c>
      <c r="C11">
        <f>IFERROR(('regiones de credibilidad bin'!C11+'regiones de credibilidad bin'!D11)/2,"")</f>
        <v>5.4797327549174692E-2</v>
      </c>
      <c r="D11">
        <f>IFERROR(('regiones de credibilidad bin'!E11+'regiones de credibilidad bin'!F11)/2,"")</f>
        <v>4.6329052766022796E-2</v>
      </c>
      <c r="E11">
        <f>IFERROR(('regiones de credibilidad bin'!G11+'regiones de credibilidad bin'!H11)/2,"")</f>
        <v>3.1968178446665149E-2</v>
      </c>
      <c r="F11">
        <f>IFERROR(('regiones de credibilidad bin'!I11+'regiones de credibilidad bin'!J11)/2,"")</f>
        <v>0.12931456176355438</v>
      </c>
      <c r="G11">
        <f>IFERROR(('regiones de credibilidad bin'!K11+'regiones de credibilidad bin'!L11)/2,"")</f>
        <v>3.3653370575778788E-2</v>
      </c>
      <c r="H11">
        <f>IFERROR(('regiones de credibilidad bin'!M11+'regiones de credibilidad bin'!N11)/2,"")</f>
        <v>2.6169741360498135E-2</v>
      </c>
      <c r="I11">
        <f>IFERROR(('regiones de credibilidad bin'!O11+'regiones de credibilidad bin'!P11)/2,"")</f>
        <v>3.0438830523512136E-2</v>
      </c>
      <c r="J11">
        <f>IFERROR(('regiones de credibilidad bin'!Q11+'regiones de credibilidad bin'!R11)/2,"")</f>
        <v>2.5506862639779061E-2</v>
      </c>
      <c r="K11">
        <f>IFERROR(('regiones de credibilidad bin'!S11+'regiones de credibilidad bin'!T11)/2,"")</f>
        <v>3.7745180078767052E-2</v>
      </c>
      <c r="L11">
        <f>IFERROR(('regiones de credibilidad bin'!U11+'regiones de credibilidad bin'!V11)/2,"")</f>
        <v>3.599685361919451E-2</v>
      </c>
      <c r="M11">
        <f>IFERROR(('regiones de credibilidad bin'!W11+'regiones de credibilidad bin'!X11)/2,"")</f>
        <v>3.2150531139258171E-2</v>
      </c>
      <c r="N11">
        <f>IFERROR(('regiones de credibilidad bin'!Y11+'regiones de credibilidad bin'!Z11)/2,"")</f>
        <v>1.291865531775219E-2</v>
      </c>
      <c r="O11">
        <f>IFERROR(('regiones de credibilidad bin'!AA11+'regiones de credibilidad bin'!AB11)/2,"")</f>
        <v>6.8165969605498103E-2</v>
      </c>
      <c r="P11">
        <f>IFERROR(('regiones de credibilidad bin'!AC11+'regiones de credibilidad bin'!AD11)/2,"")</f>
        <v>3.9493505553715391E-2</v>
      </c>
      <c r="Q11">
        <f>IFERROR(('regiones de credibilidad bin'!AE11+'regiones de credibilidad bin'!AF11)/2,"")</f>
        <v>3.0751866628044439E-2</v>
      </c>
      <c r="R11">
        <f>IFERROR(('regiones de credibilidad bin'!AG11+'regiones de credibilidad bin'!AH11)/2,"")</f>
        <v>2.4745756379854537E-2</v>
      </c>
      <c r="S11">
        <f>IFERROR(('regiones de credibilidad bin'!AI11+'regiones de credibilidad bin'!AJ11)/2,"")</f>
        <v>4.0489552380031456E-2</v>
      </c>
      <c r="T11">
        <f>IFERROR(('regiones de credibilidad bin'!AK11+'regiones de credibilidad bin'!AL11)/2,"")</f>
        <v>3.2648284821142501E-2</v>
      </c>
      <c r="U11">
        <f>IFERROR(('regiones de credibilidad bin'!AM11+'regiones de credibilidad bin'!AN11)/2,"")</f>
        <v>3.1239306975421877E-2</v>
      </c>
      <c r="V11">
        <f>IFERROR(('regiones de credibilidad bin'!AO11+'regiones de credibilidad bin'!AP11)/2,"")</f>
        <v>3.8284195942275299E-2</v>
      </c>
      <c r="W11">
        <f>IFERROR(('regiones de credibilidad bin'!AQ11+'regiones de credibilidad bin'!AR11)/2,"")</f>
        <v>5.4518069027645721E-2</v>
      </c>
      <c r="X11">
        <f>IFERROR(('regiones de credibilidad bin'!AS11+'regiones de credibilidad bin'!AT11)/2,"")</f>
        <v>6.2175555970032548E-2</v>
      </c>
    </row>
    <row r="12" spans="1:24" x14ac:dyDescent="0.25">
      <c r="A12" s="32">
        <v>10</v>
      </c>
      <c r="B12" s="32" t="s">
        <v>71</v>
      </c>
      <c r="C12">
        <f>IFERROR(('regiones de credibilidad bin'!C12+'regiones de credibilidad bin'!D12)/2,"")</f>
        <v>6.8382459173819965E-2</v>
      </c>
      <c r="D12">
        <f>IFERROR(('regiones de credibilidad bin'!E12+'regiones de credibilidad bin'!F12)/2,"")</f>
        <v>5.5517649064926448E-2</v>
      </c>
      <c r="E12">
        <f>IFERROR(('regiones de credibilidad bin'!G12+'regiones de credibilidad bin'!H12)/2,"")</f>
        <v>5.1348360793645687E-2</v>
      </c>
      <c r="F12">
        <f>IFERROR(('regiones de credibilidad bin'!I12+'regiones de credibilidad bin'!J12)/2,"")</f>
        <v>0.10347105497745659</v>
      </c>
      <c r="G12">
        <f>IFERROR(('regiones de credibilidad bin'!K12+'regiones de credibilidad bin'!L12)/2,"")</f>
        <v>3.8038429477669319E-2</v>
      </c>
      <c r="H12">
        <f>IFERROR(('regiones de credibilidad bin'!M12+'regiones de credibilidad bin'!N12)/2,"")</f>
        <v>3.2134236303203889E-2</v>
      </c>
      <c r="I12">
        <f>IFERROR(('regiones de credibilidad bin'!O12+'regiones de credibilidad bin'!P12)/2,"")</f>
        <v>4.3668272735476167E-2</v>
      </c>
      <c r="J12">
        <f>IFERROR(('regiones de credibilidad bin'!Q12+'regiones de credibilidad bin'!R12)/2,"")</f>
        <v>3.7964269356654201E-2</v>
      </c>
      <c r="K12">
        <f>IFERROR(('regiones de credibilidad bin'!S12+'regiones de credibilidad bin'!T12)/2,"")</f>
        <v>5.2496241502969165E-2</v>
      </c>
      <c r="L12">
        <f>IFERROR(('regiones de credibilidad bin'!U12+'regiones de credibilidad bin'!V12)/2,"")</f>
        <v>3.459220218777978E-2</v>
      </c>
      <c r="M12" t="str">
        <f>IFERROR(('regiones de credibilidad bin'!W12+'regiones de credibilidad bin'!X12)/2,"")</f>
        <v/>
      </c>
      <c r="N12" t="str">
        <f>IFERROR(('regiones de credibilidad bin'!Y12+'regiones de credibilidad bin'!Z12)/2,"")</f>
        <v/>
      </c>
      <c r="O12" t="str">
        <f>IFERROR(('regiones de credibilidad bin'!AA12+'regiones de credibilidad bin'!AB12)/2,"")</f>
        <v/>
      </c>
      <c r="P12" t="str">
        <f>IFERROR(('regiones de credibilidad bin'!AC12+'regiones de credibilidad bin'!AD12)/2,"")</f>
        <v/>
      </c>
      <c r="Q12" t="str">
        <f>IFERROR(('regiones de credibilidad bin'!AE12+'regiones de credibilidad bin'!AF12)/2,"")</f>
        <v/>
      </c>
      <c r="R12" t="str">
        <f>IFERROR(('regiones de credibilidad bin'!AG12+'regiones de credibilidad bin'!AH12)/2,"")</f>
        <v/>
      </c>
      <c r="S12" t="str">
        <f>IFERROR(('regiones de credibilidad bin'!AI12+'regiones de credibilidad bin'!AJ12)/2,"")</f>
        <v/>
      </c>
      <c r="T12" t="str">
        <f>IFERROR(('regiones de credibilidad bin'!AK12+'regiones de credibilidad bin'!AL12)/2,"")</f>
        <v/>
      </c>
      <c r="U12">
        <f>IFERROR(('regiones de credibilidad bin'!AM12+'regiones de credibilidad bin'!AN12)/2,"")</f>
        <v>6.1852080535693986E-2</v>
      </c>
      <c r="V12">
        <f>IFERROR(('regiones de credibilidad bin'!AO12+'regiones de credibilidad bin'!AP12)/2,"")</f>
        <v>4.3934967548440916E-2</v>
      </c>
      <c r="W12">
        <f>IFERROR(('regiones de credibilidad bin'!AQ12+'regiones de credibilidad bin'!AR12)/2,"")</f>
        <v>6.8367353289015345E-2</v>
      </c>
      <c r="X12" t="str">
        <f>IFERROR(('regiones de credibilidad bin'!AS12+'regiones de credibilidad bin'!AT12)/2,"")</f>
        <v/>
      </c>
    </row>
    <row r="13" spans="1:24" x14ac:dyDescent="0.25">
      <c r="A13" s="32">
        <v>11</v>
      </c>
      <c r="B13" s="32" t="s">
        <v>68</v>
      </c>
      <c r="C13" t="str">
        <f>IFERROR(('regiones de credibilidad bin'!C13+'regiones de credibilidad bin'!D13)/2,"")</f>
        <v/>
      </c>
      <c r="D13" t="str">
        <f>IFERROR(('regiones de credibilidad bin'!E13+'regiones de credibilidad bin'!F13)/2,"")</f>
        <v/>
      </c>
      <c r="E13" t="str">
        <f>IFERROR(('regiones de credibilidad bin'!G13+'regiones de credibilidad bin'!H13)/2,"")</f>
        <v/>
      </c>
      <c r="F13" t="str">
        <f>IFERROR(('regiones de credibilidad bin'!I13+'regiones de credibilidad bin'!J13)/2,"")</f>
        <v/>
      </c>
      <c r="G13" t="str">
        <f>IFERROR(('regiones de credibilidad bin'!K13+'regiones de credibilidad bin'!L13)/2,"")</f>
        <v/>
      </c>
      <c r="H13" t="str">
        <f>IFERROR(('regiones de credibilidad bin'!M13+'regiones de credibilidad bin'!N13)/2,"")</f>
        <v/>
      </c>
      <c r="I13" t="str">
        <f>IFERROR(('regiones de credibilidad bin'!O13+'regiones de credibilidad bin'!P13)/2,"")</f>
        <v/>
      </c>
      <c r="J13" t="str">
        <f>IFERROR(('regiones de credibilidad bin'!Q13+'regiones de credibilidad bin'!R13)/2,"")</f>
        <v/>
      </c>
      <c r="K13">
        <f>IFERROR(('regiones de credibilidad bin'!S13+'regiones de credibilidad bin'!T13)/2,"")</f>
        <v>2.3681863328006494E-2</v>
      </c>
      <c r="L13">
        <f>IFERROR(('regiones de credibilidad bin'!U13+'regiones de credibilidad bin'!V13)/2,"")</f>
        <v>3.0606415638039272E-2</v>
      </c>
      <c r="M13">
        <f>IFERROR(('regiones de credibilidad bin'!W13+'regiones de credibilidad bin'!X13)/2,"")</f>
        <v>3.6521604784252169E-2</v>
      </c>
      <c r="N13">
        <f>IFERROR(('regiones de credibilidad bin'!Y13+'regiones de credibilidad bin'!Z13)/2,"")</f>
        <v>2.9283411076248524E-2</v>
      </c>
      <c r="O13">
        <f>IFERROR(('regiones de credibilidad bin'!AA13+'regiones de credibilidad bin'!AB13)/2,"")</f>
        <v>8.341371248802458E-2</v>
      </c>
      <c r="P13">
        <f>IFERROR(('regiones de credibilidad bin'!AC13+'regiones de credibilidad bin'!AD13)/2,"")</f>
        <v>2.3434829649308733E-2</v>
      </c>
      <c r="Q13">
        <f>IFERROR(('regiones de credibilidad bin'!AE13+'regiones de credibilidad bin'!AF13)/2,"")</f>
        <v>2.8650544374607033E-2</v>
      </c>
      <c r="R13">
        <f>IFERROR(('regiones de credibilidad bin'!AG13+'regiones de credibilidad bin'!AH13)/2,"")</f>
        <v>3.1258370766903389E-2</v>
      </c>
      <c r="S13">
        <f>IFERROR(('regiones de credibilidad bin'!AI13+'regiones de credibilidad bin'!AJ13)/2,"")</f>
        <v>3.3866183034756941E-2</v>
      </c>
      <c r="T13">
        <f>IFERROR(('regiones de credibilidad bin'!AK13+'regiones de credibilidad bin'!AL13)/2,"")</f>
        <v>2.7346624578723115E-2</v>
      </c>
      <c r="U13">
        <f>IFERROR(('regiones de credibilidad bin'!AM13+'regiones de credibilidad bin'!AN13)/2,"")</f>
        <v>4.4949285832839053E-2</v>
      </c>
      <c r="V13">
        <f>IFERROR(('regiones de credibilidad bin'!AO13+'regiones de credibilidad bin'!AP13)/2,"")</f>
        <v>3.7777881498474469E-2</v>
      </c>
      <c r="W13">
        <f>IFERROR(('regiones de credibilidad bin'!AQ13+'regiones de credibilidad bin'!AR13)/2,"")</f>
        <v>2.0826925148876067E-2</v>
      </c>
      <c r="X13" t="str">
        <f>IFERROR(('regiones de credibilidad bin'!AS13+'regiones de credibilidad bin'!AT13)/2,"")</f>
        <v/>
      </c>
    </row>
    <row r="14" spans="1:24" x14ac:dyDescent="0.25">
      <c r="A14" s="32">
        <v>12</v>
      </c>
      <c r="B14" s="32" t="s">
        <v>34</v>
      </c>
      <c r="C14">
        <f>IFERROR(('regiones de credibilidad bin'!C14+'regiones de credibilidad bin'!D14)/2,"")</f>
        <v>4.3971710086944935E-2</v>
      </c>
      <c r="D14">
        <f>IFERROR(('regiones de credibilidad bin'!E14+'regiones de credibilidad bin'!F14)/2,"")</f>
        <v>0.14164481135411694</v>
      </c>
      <c r="E14">
        <f>IFERROR(('regiones de credibilidad bin'!G14+'regiones de credibilidad bin'!H14)/2,"")</f>
        <v>7.4512024126412973E-2</v>
      </c>
      <c r="F14">
        <f>IFERROR(('regiones de credibilidad bin'!I14+'regiones de credibilidad bin'!J14)/2,"")</f>
        <v>0.32516844164604941</v>
      </c>
      <c r="G14">
        <f>IFERROR(('regiones de credibilidad bin'!K14+'regiones de credibilidad bin'!L14)/2,"")</f>
        <v>8.8889468485116419E-2</v>
      </c>
      <c r="H14">
        <f>IFERROR(('regiones de credibilidad bin'!M14+'regiones de credibilidad bin'!N14)/2,"")</f>
        <v>4.0138126669416588E-2</v>
      </c>
      <c r="I14">
        <f>IFERROR(('regiones de credibilidad bin'!O14+'regiones de credibilidad bin'!P14)/2,"")</f>
        <v>3.3292659260810147E-2</v>
      </c>
      <c r="J14">
        <f>IFERROR(('regiones de credibilidad bin'!Q14+'regiones de credibilidad bin'!R14)/2,"")</f>
        <v>3.3714442184298206E-2</v>
      </c>
      <c r="K14">
        <f>IFERROR(('regiones de credibilidad bin'!S14+'regiones de credibilidad bin'!T14)/2,"")</f>
        <v>2.4198120714034026E-2</v>
      </c>
      <c r="L14">
        <f>IFERROR(('regiones de credibilidad bin'!U14+'regiones de credibilidad bin'!V14)/2,"")</f>
        <v>2.1523844646790521E-2</v>
      </c>
      <c r="M14">
        <f>IFERROR(('regiones de credibilidad bin'!W14+'regiones de credibilidad bin'!X14)/2,"")</f>
        <v>2.3557973085548654E-2</v>
      </c>
      <c r="N14">
        <f>IFERROR(('regiones de credibilidad bin'!Y14+'regiones de credibilidad bin'!Z14)/2,"")</f>
        <v>2.7538036253426035E-2</v>
      </c>
      <c r="O14">
        <f>IFERROR(('regiones de credibilidad bin'!AA14+'regiones de credibilidad bin'!AB14)/2,"")</f>
        <v>2.5856530312231167E-2</v>
      </c>
      <c r="P14">
        <f>IFERROR(('regiones de credibilidad bin'!AC14+'regiones de credibilidad bin'!AD14)/2,"")</f>
        <v>4.9293900445440936E-2</v>
      </c>
      <c r="Q14">
        <f>IFERROR(('regiones de credibilidad bin'!AE14+'regiones de credibilidad bin'!AF14)/2,"")</f>
        <v>2.6087636396254221E-2</v>
      </c>
      <c r="R14" t="str">
        <f>IFERROR(('regiones de credibilidad bin'!AG14+'regiones de credibilidad bin'!AH14)/2,"")</f>
        <v/>
      </c>
      <c r="S14">
        <f>IFERROR(('regiones de credibilidad bin'!AI14+'regiones de credibilidad bin'!AJ14)/2,"")</f>
        <v>9.0157784461356097E-3</v>
      </c>
      <c r="T14">
        <f>IFERROR(('regiones de credibilidad bin'!AK14+'regiones de credibilidad bin'!AL14)/2,"")</f>
        <v>2.9018535240154207E-2</v>
      </c>
      <c r="U14">
        <f>IFERROR(('regiones de credibilidad bin'!AM14+'regiones de credibilidad bin'!AN14)/2,"")</f>
        <v>6.3857208594698373E-2</v>
      </c>
      <c r="V14">
        <f>IFERROR(('regiones de credibilidad bin'!AO14+'regiones de credibilidad bin'!AP14)/2,"")</f>
        <v>3.554987863779998E-2</v>
      </c>
      <c r="W14">
        <f>IFERROR(('regiones de credibilidad bin'!AQ14+'regiones de credibilidad bin'!AR14)/2,"")</f>
        <v>2.8332765255302109E-2</v>
      </c>
      <c r="X14">
        <f>IFERROR(('regiones de credibilidad bin'!AS14+'regiones de credibilidad bin'!AT14)/2,"")</f>
        <v>3.8479927184643853E-2</v>
      </c>
    </row>
    <row r="15" spans="1:24" x14ac:dyDescent="0.25">
      <c r="A15" s="32">
        <v>13</v>
      </c>
      <c r="B15" s="32" t="s">
        <v>27</v>
      </c>
      <c r="C15">
        <f>IFERROR(('regiones de credibilidad bin'!C15+'regiones de credibilidad bin'!D15)/2,"")</f>
        <v>9.7494305842022316E-2</v>
      </c>
      <c r="D15">
        <f>IFERROR(('regiones de credibilidad bin'!E15+'regiones de credibilidad bin'!F15)/2,"")</f>
        <v>0.2197746119744812</v>
      </c>
      <c r="E15">
        <f>IFERROR(('regiones de credibilidad bin'!G15+'regiones de credibilidad bin'!H15)/2,"")</f>
        <v>0.11145739138511818</v>
      </c>
      <c r="F15">
        <f>IFERROR(('regiones de credibilidad bin'!I15+'regiones de credibilidad bin'!J15)/2,"")</f>
        <v>6.9790356028191794E-2</v>
      </c>
      <c r="G15">
        <f>IFERROR(('regiones de credibilidad bin'!K15+'regiones de credibilidad bin'!L15)/2,"")</f>
        <v>9.0218248492603681E-2</v>
      </c>
      <c r="H15">
        <f>IFERROR(('regiones de credibilidad bin'!M15+'regiones de credibilidad bin'!N15)/2,"")</f>
        <v>4.3599440750208343E-2</v>
      </c>
      <c r="I15">
        <f>IFERROR(('regiones de credibilidad bin'!O15+'regiones de credibilidad bin'!P15)/2,"")</f>
        <v>5.0190823758830889E-2</v>
      </c>
      <c r="J15">
        <f>IFERROR(('regiones de credibilidad bin'!Q15+'regiones de credibilidad bin'!R15)/2,"")</f>
        <v>3.0012390166210053E-2</v>
      </c>
      <c r="K15">
        <f>IFERROR(('regiones de credibilidad bin'!S15+'regiones de credibilidad bin'!T15)/2,"")</f>
        <v>3.5055625907077163E-2</v>
      </c>
      <c r="L15">
        <f>IFERROR(('regiones de credibilidad bin'!U15+'regiones de credibilidad bin'!V15)/2,"")</f>
        <v>7.5050718271062078E-2</v>
      </c>
      <c r="M15">
        <f>IFERROR(('regiones de credibilidad bin'!W15+'regiones de credibilidad bin'!X15)/2,"")</f>
        <v>3.6471148255376361E-2</v>
      </c>
      <c r="N15">
        <f>IFERROR(('regiones de credibilidad bin'!Y15+'regiones de credibilidad bin'!Z15)/2,"")</f>
        <v>1.9811530858326674E-2</v>
      </c>
      <c r="O15">
        <f>IFERROR(('regiones de credibilidad bin'!AA15+'regiones de credibilidad bin'!AB15)/2,"")</f>
        <v>2.5473625823739455E-2</v>
      </c>
      <c r="P15">
        <f>IFERROR(('regiones de credibilidad bin'!AC15+'regiones de credibilidad bin'!AD15)/2,"")</f>
        <v>2.3731443226702315E-2</v>
      </c>
      <c r="Q15">
        <f>IFERROR(('regiones de credibilidad bin'!AE15+'regiones de credibilidad bin'!AF15)/2,"")</f>
        <v>5.2259663437347448E-2</v>
      </c>
      <c r="R15">
        <f>IFERROR(('regiones de credibilidad bin'!AG15+'regiones de credibilidad bin'!AH15)/2,"")</f>
        <v>7.316583078415953E-2</v>
      </c>
      <c r="S15">
        <f>IFERROR(('regiones de credibilidad bin'!AI15+'regiones de credibilidad bin'!AJ15)/2,"")</f>
        <v>2.0791509193269588E-2</v>
      </c>
      <c r="T15">
        <f>IFERROR(('regiones de credibilidad bin'!AK15+'regiones de credibilidad bin'!AL15)/2,"")</f>
        <v>2.9611308375931619E-2</v>
      </c>
      <c r="U15">
        <f>IFERROR(('regiones de credibilidad bin'!AM15+'regiones de credibilidad bin'!AN15)/2,"")</f>
        <v>4.0391055965975087E-2</v>
      </c>
      <c r="V15">
        <f>IFERROR(('regiones de credibilidad bin'!AO15+'regiones de credibilidad bin'!AP15)/2,"")</f>
        <v>2.656248978919877E-2</v>
      </c>
      <c r="W15">
        <f>IFERROR(('regiones de credibilidad bin'!AQ15+'regiones de credibilidad bin'!AR15)/2,"")</f>
        <v>3.517133079000008E-2</v>
      </c>
      <c r="X15">
        <f>IFERROR(('regiones de credibilidad bin'!AS15+'regiones de credibilidad bin'!AT15)/2,"")</f>
        <v>4.1044373877398538E-2</v>
      </c>
    </row>
    <row r="16" spans="1:24" x14ac:dyDescent="0.25">
      <c r="A16" s="32">
        <v>14</v>
      </c>
      <c r="B16" s="32" t="s">
        <v>64</v>
      </c>
      <c r="C16" t="str">
        <f>IFERROR(('regiones de credibilidad bin'!C16+'regiones de credibilidad bin'!D16)/2,"")</f>
        <v/>
      </c>
      <c r="D16">
        <f>IFERROR(('regiones de credibilidad bin'!E16+'regiones de credibilidad bin'!F16)/2,"")</f>
        <v>3.6371955032155831E-2</v>
      </c>
      <c r="E16">
        <f>IFERROR(('regiones de credibilidad bin'!G16+'regiones de credibilidad bin'!H16)/2,"")</f>
        <v>3.9475005719979889E-2</v>
      </c>
      <c r="F16">
        <f>IFERROR(('regiones de credibilidad bin'!I16+'regiones de credibilidad bin'!J16)/2,"")</f>
        <v>4.4095375351300398E-2</v>
      </c>
      <c r="G16">
        <f>IFERROR(('regiones de credibilidad bin'!K16+'regiones de credibilidad bin'!L16)/2,"")</f>
        <v>4.1801671245570757E-2</v>
      </c>
      <c r="H16">
        <f>IFERROR(('regiones de credibilidad bin'!M16+'regiones de credibilidad bin'!N16)/2,"")</f>
        <v>1.7052819655466341E-2</v>
      </c>
      <c r="I16">
        <f>IFERROR(('regiones de credibilidad bin'!O16+'regiones de credibilidad bin'!P16)/2,"")</f>
        <v>6.668318919996688E-2</v>
      </c>
      <c r="J16">
        <f>IFERROR(('regiones de credibilidad bin'!Q16+'regiones de credibilidad bin'!R16)/2,"")</f>
        <v>2.5210085593567723E-2</v>
      </c>
      <c r="K16">
        <f>IFERROR(('regiones de credibilidad bin'!S16+'regiones de credibilidad bin'!T16)/2,"")</f>
        <v>7.0451163137892264E-2</v>
      </c>
      <c r="L16">
        <f>IFERROR(('regiones de credibilidad bin'!U16+'regiones de credibilidad bin'!V16)/2,"")</f>
        <v>4.997305115799873E-2</v>
      </c>
      <c r="M16">
        <f>IFERROR(('regiones de credibilidad bin'!W16+'regiones de credibilidad bin'!X16)/2,"")</f>
        <v>3.218169021723765E-2</v>
      </c>
      <c r="N16">
        <f>IFERROR(('regiones de credibilidad bin'!Y16+'regiones de credibilidad bin'!Z16)/2,"")</f>
        <v>1.8185581082658331E-2</v>
      </c>
      <c r="O16">
        <f>IFERROR(('regiones de credibilidad bin'!AA16+'regiones de credibilidad bin'!AB16)/2,"")</f>
        <v>2.5138749900377698E-2</v>
      </c>
      <c r="P16">
        <f>IFERROR(('regiones de credibilidad bin'!AC16+'regiones de credibilidad bin'!AD16)/2,"")</f>
        <v>2.0566480075747677E-2</v>
      </c>
      <c r="Q16">
        <f>IFERROR(('regiones de credibilidad bin'!AE16+'regiones de credibilidad bin'!AF16)/2,"")</f>
        <v>1.9260115825011664E-2</v>
      </c>
      <c r="R16">
        <f>IFERROR(('regiones de credibilidad bin'!AG16+'regiones de credibilidad bin'!AH16)/2,"")</f>
        <v>1.3558658321392232E-2</v>
      </c>
      <c r="S16">
        <f>IFERROR(('regiones de credibilidad bin'!AI16+'regiones de credibilidad bin'!AJ16)/2,"")</f>
        <v>1.3257173634103314E-2</v>
      </c>
      <c r="T16">
        <f>IFERROR(('regiones de credibilidad bin'!AK16+'regiones de credibilidad bin'!AL16)/2,"")</f>
        <v>2.9893251788779274E-2</v>
      </c>
      <c r="U16">
        <f>IFERROR(('regiones de credibilidad bin'!AM16+'regiones de credibilidad bin'!AN16)/2,"")</f>
        <v>3.1997145805511461E-2</v>
      </c>
      <c r="V16">
        <f>IFERROR(('regiones de credibilidad bin'!AO16+'regiones de credibilidad bin'!AP16)/2,"")</f>
        <v>2.3128671564801272E-2</v>
      </c>
      <c r="W16">
        <f>IFERROR(('regiones de credibilidad bin'!AQ16+'regiones de credibilidad bin'!AR16)/2,"")</f>
        <v>4.2452669284641781E-2</v>
      </c>
      <c r="X16">
        <f>IFERROR(('regiones de credibilidad bin'!AS16+'regiones de credibilidad bin'!AT16)/2,"")</f>
        <v>4.1174603186478365E-2</v>
      </c>
    </row>
    <row r="17" spans="1:24" x14ac:dyDescent="0.25">
      <c r="A17" s="32">
        <v>15</v>
      </c>
      <c r="B17" s="32" t="s">
        <v>8</v>
      </c>
      <c r="C17">
        <f>IFERROR(('regiones de credibilidad bin'!C17+'regiones de credibilidad bin'!D17)/2,"")</f>
        <v>4.3920784179064545E-2</v>
      </c>
      <c r="D17">
        <f>IFERROR(('regiones de credibilidad bin'!E17+'regiones de credibilidad bin'!F17)/2,"")</f>
        <v>8.6752719540014359E-2</v>
      </c>
      <c r="E17">
        <f>IFERROR(('regiones de credibilidad bin'!G17+'regiones de credibilidad bin'!H17)/2,"")</f>
        <v>2.2279117637531841E-2</v>
      </c>
      <c r="F17">
        <f>IFERROR(('regiones de credibilidad bin'!I17+'regiones de credibilidad bin'!J17)/2,"")</f>
        <v>4.4915502968424323E-2</v>
      </c>
      <c r="G17">
        <f>IFERROR(('regiones de credibilidad bin'!K17+'regiones de credibilidad bin'!L17)/2,"")</f>
        <v>6.5010971115356198E-2</v>
      </c>
      <c r="H17">
        <f>IFERROR(('regiones de credibilidad bin'!M17+'regiones de credibilidad bin'!N17)/2,"")</f>
        <v>2.3594842154363603E-2</v>
      </c>
      <c r="I17">
        <f>IFERROR(('regiones de credibilidad bin'!O17+'regiones de credibilidad bin'!P17)/2,"")</f>
        <v>3.1076201654329571E-2</v>
      </c>
      <c r="J17">
        <f>IFERROR(('regiones de credibilidad bin'!Q17+'regiones de credibilidad bin'!R17)/2,"")</f>
        <v>2.4717438223595539E-2</v>
      </c>
      <c r="K17">
        <f>IFERROR(('regiones de credibilidad bin'!S17+'regiones de credibilidad bin'!T17)/2,"")</f>
        <v>4.8556625154536744E-2</v>
      </c>
      <c r="L17">
        <f>IFERROR(('regiones de credibilidad bin'!U17+'regiones de credibilidad bin'!V17)/2,"")</f>
        <v>2.3575742914492721E-2</v>
      </c>
      <c r="M17">
        <f>IFERROR(('regiones de credibilidad bin'!W17+'regiones de credibilidad bin'!X17)/2,"")</f>
        <v>2.4587872209384895E-2</v>
      </c>
      <c r="N17">
        <f>IFERROR(('regiones de credibilidad bin'!Y17+'regiones de credibilidad bin'!Z17)/2,"")</f>
        <v>4.1959339127728049E-2</v>
      </c>
      <c r="O17">
        <f>IFERROR(('regiones de credibilidad bin'!AA17+'regiones de credibilidad bin'!AB17)/2,"")</f>
        <v>4.579045242670586E-2</v>
      </c>
      <c r="P17">
        <f>IFERROR(('regiones de credibilidad bin'!AC17+'regiones de credibilidad bin'!AD17)/2,"")</f>
        <v>2.4140202961593551E-2</v>
      </c>
      <c r="Q17">
        <f>IFERROR(('regiones de credibilidad bin'!AE17+'regiones de credibilidad bin'!AF17)/2,"")</f>
        <v>3.5455355547176326E-2</v>
      </c>
      <c r="R17">
        <f>IFERROR(('regiones de credibilidad bin'!AG17+'regiones de credibilidad bin'!AH17)/2,"")</f>
        <v>2.4468805780529214E-2</v>
      </c>
      <c r="S17">
        <f>IFERROR(('regiones de credibilidad bin'!AI17+'regiones de credibilidad bin'!AJ17)/2,"")</f>
        <v>1.7323885838355049E-2</v>
      </c>
      <c r="T17">
        <f>IFERROR(('regiones de credibilidad bin'!AK17+'regiones de credibilidad bin'!AL17)/2,"")</f>
        <v>4.1190775975228855E-2</v>
      </c>
      <c r="U17">
        <f>IFERROR(('regiones de credibilidad bin'!AM17+'regiones de credibilidad bin'!AN17)/2,"")</f>
        <v>4.3564455688655038E-2</v>
      </c>
      <c r="V17">
        <f>IFERROR(('regiones de credibilidad bin'!AO17+'regiones de credibilidad bin'!AP17)/2,"")</f>
        <v>3.1466345342912191E-2</v>
      </c>
      <c r="W17">
        <f>IFERROR(('regiones de credibilidad bin'!AQ17+'regiones de credibilidad bin'!AR17)/2,"")</f>
        <v>2.8786383785986996E-2</v>
      </c>
      <c r="X17">
        <f>IFERROR(('regiones de credibilidad bin'!AS17+'regiones de credibilidad bin'!AT17)/2,"")</f>
        <v>3.9123377462543837E-2</v>
      </c>
    </row>
    <row r="18" spans="1:24" x14ac:dyDescent="0.25">
      <c r="A18" s="32">
        <v>16</v>
      </c>
      <c r="B18" s="32" t="s">
        <v>35</v>
      </c>
      <c r="C18">
        <f>IFERROR(('regiones de credibilidad bin'!C18+'regiones de credibilidad bin'!D18)/2,"")</f>
        <v>6.254760950193268E-2</v>
      </c>
      <c r="D18">
        <f>IFERROR(('regiones de credibilidad bin'!E18+'regiones de credibilidad bin'!F18)/2,"")</f>
        <v>7.3701614352251033E-2</v>
      </c>
      <c r="E18">
        <f>IFERROR(('regiones de credibilidad bin'!G18+'regiones de credibilidad bin'!H18)/2,"")</f>
        <v>9.4925231047845254E-2</v>
      </c>
      <c r="F18">
        <f>IFERROR(('regiones de credibilidad bin'!I18+'regiones de credibilidad bin'!J18)/2,"")</f>
        <v>0.14538976113376373</v>
      </c>
      <c r="G18">
        <f>IFERROR(('regiones de credibilidad bin'!K18+'regiones de credibilidad bin'!L18)/2,"")</f>
        <v>8.8213796451768717E-2</v>
      </c>
      <c r="H18">
        <f>IFERROR(('regiones de credibilidad bin'!M18+'regiones de credibilidad bin'!N18)/2,"")</f>
        <v>2.1860060392553868E-2</v>
      </c>
      <c r="I18">
        <f>IFERROR(('regiones de credibilidad bin'!O18+'regiones de credibilidad bin'!P18)/2,"")</f>
        <v>2.924978738841633E-2</v>
      </c>
      <c r="J18">
        <f>IFERROR(('regiones de credibilidad bin'!Q18+'regiones de credibilidad bin'!R18)/2,"")</f>
        <v>5.1134912623745421E-2</v>
      </c>
      <c r="K18">
        <f>IFERROR(('regiones de credibilidad bin'!S18+'regiones de credibilidad bin'!T18)/2,"")</f>
        <v>2.7915051323212321E-2</v>
      </c>
      <c r="L18">
        <f>IFERROR(('regiones de credibilidad bin'!U18+'regiones de credibilidad bin'!V18)/2,"")</f>
        <v>3.2337006914628694E-2</v>
      </c>
      <c r="M18">
        <f>IFERROR(('regiones de credibilidad bin'!W18+'regiones de credibilidad bin'!X18)/2,"")</f>
        <v>1.9947209122662367E-2</v>
      </c>
      <c r="N18">
        <f>IFERROR(('regiones de credibilidad bin'!Y18+'regiones de credibilidad bin'!Z18)/2,"")</f>
        <v>3.8089844171721177E-2</v>
      </c>
      <c r="O18">
        <f>IFERROR(('regiones de credibilidad bin'!AA18+'regiones de credibilidad bin'!AB18)/2,"")</f>
        <v>1.923529186606214E-2</v>
      </c>
      <c r="P18">
        <f>IFERROR(('regiones de credibilidad bin'!AC18+'regiones de credibilidad bin'!AD18)/2,"")</f>
        <v>1.8234594384349278E-2</v>
      </c>
      <c r="Q18">
        <f>IFERROR(('regiones de credibilidad bin'!AE18+'regiones de credibilidad bin'!AF18)/2,"")</f>
        <v>3.7182713691146091E-2</v>
      </c>
      <c r="R18">
        <f>IFERROR(('regiones de credibilidad bin'!AG18+'regiones de credibilidad bin'!AH18)/2,"")</f>
        <v>2.8111403678620871E-2</v>
      </c>
      <c r="S18">
        <f>IFERROR(('regiones de credibilidad bin'!AI18+'regiones de credibilidad bin'!AJ18)/2,"")</f>
        <v>1.9221501552951548E-2</v>
      </c>
      <c r="T18">
        <f>IFERROR(('regiones de credibilidad bin'!AK18+'regiones de credibilidad bin'!AL18)/2,"")</f>
        <v>2.5106820528813786E-2</v>
      </c>
      <c r="U18" t="str">
        <f>IFERROR(('regiones de credibilidad bin'!AM18+'regiones de credibilidad bin'!AN18)/2,"")</f>
        <v/>
      </c>
      <c r="V18">
        <f>IFERROR(('regiones de credibilidad bin'!AO18+'regiones de credibilidad bin'!AP18)/2,"")</f>
        <v>1.6137239953045956E-2</v>
      </c>
      <c r="W18">
        <f>IFERROR(('regiones de credibilidad bin'!AQ18+'regiones de credibilidad bin'!AR18)/2,"")</f>
        <v>2.7632960447059009E-2</v>
      </c>
      <c r="X18">
        <f>IFERROR(('regiones de credibilidad bin'!AS18+'regiones de credibilidad bin'!AT18)/2,"")</f>
        <v>2.115975996506269E-2</v>
      </c>
    </row>
    <row r="19" spans="1:24" x14ac:dyDescent="0.25">
      <c r="A19" s="32">
        <v>17</v>
      </c>
      <c r="B19" s="32" t="s">
        <v>69</v>
      </c>
      <c r="C19" t="str">
        <f>IFERROR(('regiones de credibilidad bin'!C19+'regiones de credibilidad bin'!D19)/2,"")</f>
        <v/>
      </c>
      <c r="D19">
        <f>IFERROR(('regiones de credibilidad bin'!E19+'regiones de credibilidad bin'!F19)/2,"")</f>
        <v>0.25198480902691966</v>
      </c>
      <c r="E19">
        <f>IFERROR(('regiones de credibilidad bin'!G19+'regiones de credibilidad bin'!H19)/2,"")</f>
        <v>6.1522357440544545E-2</v>
      </c>
      <c r="F19">
        <f>IFERROR(('regiones de credibilidad bin'!I19+'regiones de credibilidad bin'!J19)/2,"")</f>
        <v>4.2670329969825685E-2</v>
      </c>
      <c r="G19">
        <f>IFERROR(('regiones de credibilidad bin'!K19+'regiones de credibilidad bin'!L19)/2,"")</f>
        <v>0.16964336262100738</v>
      </c>
      <c r="H19">
        <f>IFERROR(('regiones de credibilidad bin'!M19+'regiones de credibilidad bin'!N19)/2,"")</f>
        <v>1.955146410828984E-2</v>
      </c>
      <c r="I19">
        <f>IFERROR(('regiones de credibilidad bin'!O19+'regiones de credibilidad bin'!P19)/2,"")</f>
        <v>3.3910717764821463E-2</v>
      </c>
      <c r="J19">
        <f>IFERROR(('regiones de credibilidad bin'!Q19+'regiones de credibilidad bin'!R19)/2,"")</f>
        <v>2.0261828151352173E-2</v>
      </c>
      <c r="K19">
        <f>IFERROR(('regiones de credibilidad bin'!S19+'regiones de credibilidad bin'!T19)/2,"")</f>
        <v>2.3758522216208514E-2</v>
      </c>
      <c r="L19">
        <f>IFERROR(('regiones de credibilidad bin'!U19+'regiones de credibilidad bin'!V19)/2,"")</f>
        <v>1.8234594384349278E-2</v>
      </c>
      <c r="M19">
        <f>IFERROR(('regiones de credibilidad bin'!W19+'regiones de credibilidad bin'!X19)/2,"")</f>
        <v>6.5391524639188139E-2</v>
      </c>
      <c r="N19">
        <f>IFERROR(('regiones de credibilidad bin'!Y19+'regiones de credibilidad bin'!Z19)/2,"")</f>
        <v>3.4248526022167478E-2</v>
      </c>
      <c r="O19">
        <f>IFERROR(('regiones de credibilidad bin'!AA19+'regiones de credibilidad bin'!AB19)/2,"")</f>
        <v>1.3268336656318366E-2</v>
      </c>
      <c r="P19">
        <f>IFERROR(('regiones de credibilidad bin'!AC19+'regiones de credibilidad bin'!AD19)/2,"")</f>
        <v>3.0751866628044439E-2</v>
      </c>
      <c r="Q19">
        <f>IFERROR(('regiones de credibilidad bin'!AE19+'regiones de credibilidad bin'!AF19)/2,"")</f>
        <v>2.0261828151352173E-2</v>
      </c>
      <c r="R19">
        <f>IFERROR(('regiones de credibilidad bin'!AG19+'regiones de credibilidad bin'!AH19)/2,"")</f>
        <v>3.0751866628044439E-2</v>
      </c>
      <c r="S19">
        <f>IFERROR(('regiones de credibilidad bin'!AI19+'regiones de credibilidad bin'!AJ19)/2,"")</f>
        <v>3.3199528842175349E-2</v>
      </c>
      <c r="T19">
        <f>IFERROR(('regiones de credibilidad bin'!AK19+'regiones de credibilidad bin'!AL19)/2,"")</f>
        <v>2.7255199807127949E-2</v>
      </c>
      <c r="U19">
        <f>IFERROR(('regiones de credibilidad bin'!AM19+'regiones de credibilidad bin'!AN19)/2,"")</f>
        <v>2.0261828151352173E-2</v>
      </c>
      <c r="V19">
        <f>IFERROR(('regiones de credibilidad bin'!AO19+'regiones de credibilidad bin'!AP19)/2,"")</f>
        <v>3.7745180078767052E-2</v>
      </c>
      <c r="W19">
        <f>IFERROR(('regiones de credibilidad bin'!AQ19+'regiones de credibilidad bin'!AR19)/2,"")</f>
        <v>2.3758522216208514E-2</v>
      </c>
      <c r="X19">
        <f>IFERROR(('regiones de credibilidad bin'!AS19+'regiones de credibilidad bin'!AT19)/2,"")</f>
        <v>0.10966957342620418</v>
      </c>
    </row>
    <row r="20" spans="1:24" x14ac:dyDescent="0.25">
      <c r="A20" s="32">
        <v>18</v>
      </c>
      <c r="B20" s="32" t="s">
        <v>11</v>
      </c>
      <c r="C20">
        <f>IFERROR(('regiones de credibilidad bin'!C20+'regiones de credibilidad bin'!D20)/2,"")</f>
        <v>6.5986956790709733E-2</v>
      </c>
      <c r="D20">
        <f>IFERROR(('regiones de credibilidad bin'!E20+'regiones de credibilidad bin'!F20)/2,"")</f>
        <v>5.0093408221081367E-2</v>
      </c>
      <c r="E20">
        <f>IFERROR(('regiones de credibilidad bin'!G20+'regiones de credibilidad bin'!H20)/2,"")</f>
        <v>0.34061190327544422</v>
      </c>
      <c r="F20">
        <f>IFERROR(('regiones de credibilidad bin'!I20+'regiones de credibilidad bin'!J20)/2,"")</f>
        <v>6.1033450315905999E-2</v>
      </c>
      <c r="G20">
        <f>IFERROR(('regiones de credibilidad bin'!K20+'regiones de credibilidad bin'!L20)/2,"")</f>
        <v>4.1037616388886131E-2</v>
      </c>
      <c r="H20">
        <f>IFERROR(('regiones de credibilidad bin'!M20+'regiones de credibilidad bin'!N20)/2,"")</f>
        <v>3.3544699180693721E-2</v>
      </c>
      <c r="I20">
        <f>IFERROR(('regiones de credibilidad bin'!O20+'regiones de credibilidad bin'!P20)/2,"")</f>
        <v>1.8218970357207299E-2</v>
      </c>
      <c r="J20">
        <f>IFERROR(('regiones de credibilidad bin'!Q20+'regiones de credibilidad bin'!R20)/2,"")</f>
        <v>3.2977139776304856E-2</v>
      </c>
      <c r="K20">
        <f>IFERROR(('regiones de credibilidad bin'!S20+'regiones de credibilidad bin'!T20)/2,"")</f>
        <v>5.6206320072356389E-2</v>
      </c>
      <c r="L20">
        <f>IFERROR(('regiones de credibilidad bin'!U20+'regiones de credibilidad bin'!V20)/2,"")</f>
        <v>3.2606268997391032E-2</v>
      </c>
      <c r="M20">
        <f>IFERROR(('regiones de credibilidad bin'!W20+'regiones de credibilidad bin'!X20)/2,"")</f>
        <v>0.22911451440285185</v>
      </c>
      <c r="N20">
        <f>IFERROR(('regiones de credibilidad bin'!Y20+'regiones de credibilidad bin'!Z20)/2,"")</f>
        <v>4.2549984016190784E-2</v>
      </c>
      <c r="O20">
        <f>IFERROR(('regiones de credibilidad bin'!AA20+'regiones de credibilidad bin'!AB20)/2,"")</f>
        <v>0.30378577016456387</v>
      </c>
      <c r="P20">
        <f>IFERROR(('regiones de credibilidad bin'!AC20+'regiones de credibilidad bin'!AD20)/2,"")</f>
        <v>5.1756612554132289E-2</v>
      </c>
      <c r="Q20">
        <f>IFERROR(('regiones de credibilidad bin'!AE20+'regiones de credibilidad bin'!AF20)/2,"")</f>
        <v>3.679581589006984E-2</v>
      </c>
      <c r="R20">
        <f>IFERROR(('regiones de credibilidad bin'!AG20+'regiones de credibilidad bin'!AH20)/2,"")</f>
        <v>4.0248319780398459E-2</v>
      </c>
      <c r="S20">
        <f>IFERROR(('regiones de credibilidad bin'!AI20+'regiones de credibilidad bin'!AJ20)/2,"")</f>
        <v>2.0683880326460534E-2</v>
      </c>
      <c r="T20">
        <f>IFERROR(('regiones de credibilidad bin'!AK20+'regiones de credibilidad bin'!AL20)/2,"")</f>
        <v>4.370081486909113E-2</v>
      </c>
      <c r="U20">
        <f>IFERROR(('regiones de credibilidad bin'!AM20+'regiones de credibilidad bin'!AN20)/2,"")</f>
        <v>8.973374205567515E-2</v>
      </c>
      <c r="V20">
        <f>IFERROR(('regiones de credibilidad bin'!AO20+'regiones de credibilidad bin'!AP20)/2,"")</f>
        <v>4.945495887496365E-2</v>
      </c>
      <c r="W20">
        <f>IFERROR(('regiones de credibilidad bin'!AQ20+'regiones de credibilidad bin'!AR20)/2,"")</f>
        <v>1.4929338878881832E-2</v>
      </c>
      <c r="X20">
        <f>IFERROR(('regiones de credibilidad bin'!AS20+'regiones de credibilidad bin'!AT20)/2,"")</f>
        <v>3.7946651649427815E-2</v>
      </c>
    </row>
    <row r="21" spans="1:24" x14ac:dyDescent="0.25">
      <c r="A21" s="32">
        <v>19</v>
      </c>
      <c r="B21" s="32" t="s">
        <v>65</v>
      </c>
      <c r="C21" t="str">
        <f>IFERROR(('regiones de credibilidad bin'!C21+'regiones de credibilidad bin'!D21)/2,"")</f>
        <v/>
      </c>
      <c r="D21">
        <f>IFERROR(('regiones de credibilidad bin'!E21+'regiones de credibilidad bin'!F21)/2,"")</f>
        <v>2.5885207766650879E-2</v>
      </c>
      <c r="E21">
        <f>IFERROR(('regiones de credibilidad bin'!G21+'regiones de credibilidad bin'!H21)/2,"")</f>
        <v>3.3138874977184263E-2</v>
      </c>
      <c r="F21">
        <f>IFERROR(('regiones de credibilidad bin'!I21+'regiones de credibilidad bin'!J21)/2,"")</f>
        <v>3.0204096784151903E-2</v>
      </c>
      <c r="G21">
        <f>IFERROR(('regiones de credibilidad bin'!K21+'regiones de credibilidad bin'!L21)/2,"")</f>
        <v>4.42496211703471E-2</v>
      </c>
      <c r="H21">
        <f>IFERROR(('regiones de credibilidad bin'!M21+'regiones de credibilidad bin'!N21)/2,"")</f>
        <v>6.7173241305317113E-2</v>
      </c>
      <c r="I21">
        <f>IFERROR(('regiones de credibilidad bin'!O21+'regiones de credibilidad bin'!P21)/2,"")</f>
        <v>2.3120631208074914E-2</v>
      </c>
      <c r="J21">
        <f>IFERROR(('regiones de credibilidad bin'!Q21+'regiones de credibilidad bin'!R21)/2,"")</f>
        <v>3.165683694223255E-2</v>
      </c>
      <c r="K21">
        <f>IFERROR(('regiones de credibilidad bin'!S21+'regiones de credibilidad bin'!T21)/2,"")</f>
        <v>3.5168163570529751E-2</v>
      </c>
      <c r="L21">
        <f>IFERROR(('regiones de credibilidad bin'!U21+'regiones de credibilidad bin'!V21)/2,"")</f>
        <v>3.4249609937474203E-2</v>
      </c>
      <c r="M21">
        <f>IFERROR(('regiones de credibilidad bin'!W21+'regiones de credibilidad bin'!X21)/2,"")</f>
        <v>2.8682667624476459E-2</v>
      </c>
      <c r="N21">
        <f>IFERROR(('regiones de credibilidad bin'!Y21+'regiones de credibilidad bin'!Z21)/2,"")</f>
        <v>5.1960237962069354E-2</v>
      </c>
      <c r="O21">
        <f>IFERROR(('regiones de credibilidad bin'!AA21+'regiones de credibilidad bin'!AB21)/2,"")</f>
        <v>2.1130565957256164E-2</v>
      </c>
      <c r="P21">
        <f>IFERROR(('regiones de credibilidad bin'!AC21+'regiones de credibilidad bin'!AD21)/2,"")</f>
        <v>2.1130565957256164E-2</v>
      </c>
      <c r="Q21">
        <f>IFERROR(('regiones de credibilidad bin'!AE21+'regiones de credibilidad bin'!AF21)/2,"")</f>
        <v>4.832892427977035E-3</v>
      </c>
      <c r="R21">
        <f>IFERROR(('regiones de credibilidad bin'!AG21+'regiones de credibilidad bin'!AH21)/2,"")</f>
        <v>2.0316070523671757E-2</v>
      </c>
      <c r="S21">
        <f>IFERROR(('regiones de credibilidad bin'!AI21+'regiones de credibilidad bin'!AJ21)/2,"")</f>
        <v>3.0904105308612498E-2</v>
      </c>
      <c r="T21">
        <f>IFERROR(('regiones de credibilidad bin'!AK21+'regiones de credibilidad bin'!AL21)/2,"")</f>
        <v>3.4161854884644474E-2</v>
      </c>
      <c r="U21">
        <f>IFERROR(('regiones de credibilidad bin'!AM21+'regiones de credibilidad bin'!AN21)/2,"")</f>
        <v>8.911060924095205E-3</v>
      </c>
      <c r="V21">
        <f>IFERROR(('regiones de credibilidad bin'!AO21+'regiones de credibilidad bin'!AP21)/2,"")</f>
        <v>1.7421502928757847E-2</v>
      </c>
      <c r="W21">
        <f>IFERROR(('regiones de credibilidad bin'!AQ21+'regiones de credibilidad bin'!AR21)/2,"")</f>
        <v>3.5301451201988979E-2</v>
      </c>
      <c r="X21">
        <f>IFERROR(('regiones de credibilidad bin'!AS21+'regiones de credibilidad bin'!AT21)/2,"")</f>
        <v>3.7557333548934348E-2</v>
      </c>
    </row>
    <row r="22" spans="1:24" x14ac:dyDescent="0.25">
      <c r="A22" s="32">
        <v>20</v>
      </c>
      <c r="B22" s="32" t="s">
        <v>23</v>
      </c>
      <c r="C22">
        <f>IFERROR(('regiones de credibilidad bin'!C22+'regiones de credibilidad bin'!D22)/2,"")</f>
        <v>2.9309325020569644E-2</v>
      </c>
      <c r="D22">
        <f>IFERROR(('regiones de credibilidad bin'!E22+'regiones de credibilidad bin'!F22)/2,"")</f>
        <v>2.5657164520390539E-2</v>
      </c>
      <c r="E22">
        <f>IFERROR(('regiones de credibilidad bin'!G22+'regiones de credibilidad bin'!H22)/2,"")</f>
        <v>3.801700233177352E-2</v>
      </c>
      <c r="F22">
        <f>IFERROR(('regiones de credibilidad bin'!I22+'regiones de credibilidad bin'!J22)/2,"")</f>
        <v>2.497250063200725E-2</v>
      </c>
      <c r="G22">
        <f>IFERROR(('regiones de credibilidad bin'!K22+'regiones de credibilidad bin'!L22)/2,"")</f>
        <v>5.0093408221081367E-2</v>
      </c>
      <c r="H22">
        <f>IFERROR(('regiones de credibilidad bin'!M22+'regiones de credibilidad bin'!N22)/2,"")</f>
        <v>1.814795897935342E-2</v>
      </c>
      <c r="I22">
        <f>IFERROR(('regiones de credibilidad bin'!O22+'regiones de credibilidad bin'!P22)/2,"")</f>
        <v>1.0099335183537978E-3</v>
      </c>
      <c r="J22">
        <f>IFERROR(('regiones de credibilidad bin'!Q22+'regiones de credibilidad bin'!R22)/2,"")</f>
        <v>2.497250063200725E-2</v>
      </c>
      <c r="K22">
        <f>IFERROR(('regiones de credibilidad bin'!S22+'regiones de credibilidad bin'!T22)/2,"")</f>
        <v>1.4677128174915498E-2</v>
      </c>
      <c r="L22">
        <f>IFERROR(('regiones de credibilidad bin'!U22+'regiones de credibilidad bin'!V22)/2,"")</f>
        <v>4.0236476264574828E-2</v>
      </c>
      <c r="M22">
        <f>IFERROR(('regiones de credibilidad bin'!W22+'regiones de credibilidad bin'!X22)/2,"")</f>
        <v>2.8233651845950745E-2</v>
      </c>
      <c r="N22">
        <f>IFERROR(('regiones de credibilidad bin'!Y22+'regiones de credibilidad bin'!Z22)/2,"")</f>
        <v>2.5516027629853832E-2</v>
      </c>
      <c r="O22">
        <f>IFERROR(('regiones de credibilidad bin'!AA22+'regiones de credibilidad bin'!AB22)/2,"")</f>
        <v>2.7690128294487984E-2</v>
      </c>
      <c r="P22">
        <f>IFERROR(('regiones de credibilidad bin'!AC22+'regiones de credibilidad bin'!AD22)/2,"")</f>
        <v>1.5188781253017753E-2</v>
      </c>
      <c r="Q22">
        <f>IFERROR(('regiones de credibilidad bin'!AE22+'regiones de credibilidad bin'!AF22)/2,"")</f>
        <v>5.9757553545647199E-2</v>
      </c>
      <c r="R22">
        <f>IFERROR(('regiones de credibilidad bin'!AG22+'regiones de credibilidad bin'!AH22)/2,"")</f>
        <v>2.497250063200725E-2</v>
      </c>
      <c r="S22">
        <f>IFERROR(('regiones de credibilidad bin'!AI22+'regiones de credibilidad bin'!AJ22)/2,"")</f>
        <v>4.3995673818742476E-2</v>
      </c>
      <c r="T22">
        <f>IFERROR(('regiones de credibilidad bin'!AK22+'regiones de credibilidad bin'!AL22)/2,"")</f>
        <v>2.660307933525987E-2</v>
      </c>
      <c r="U22">
        <f>IFERROR(('regiones de credibilidad bin'!AM22+'regiones de credibilidad bin'!AN22)/2,"")</f>
        <v>5.1061353656488159E-2</v>
      </c>
      <c r="V22" t="str">
        <f>IFERROR(('regiones de credibilidad bin'!AO22+'regiones de credibilidad bin'!AP22)/2,"")</f>
        <v/>
      </c>
      <c r="W22">
        <f>IFERROR(('regiones de credibilidad bin'!AQ22+'regiones de credibilidad bin'!AR22)/2,"")</f>
        <v>1.0270695006175118E-2</v>
      </c>
      <c r="X22">
        <f>IFERROR(('regiones de credibilidad bin'!AS22+'regiones de credibilidad bin'!AT22)/2,"")</f>
        <v>5.9624335032852332E-2</v>
      </c>
    </row>
    <row r="23" spans="1:24" x14ac:dyDescent="0.25">
      <c r="A23" s="32">
        <v>21</v>
      </c>
      <c r="B23" s="32" t="s">
        <v>10</v>
      </c>
      <c r="C23">
        <f>IFERROR(('regiones de credibilidad bin'!C23+'regiones de credibilidad bin'!D23)/2,"")</f>
        <v>5.2780757307701785E-2</v>
      </c>
      <c r="D23">
        <f>IFERROR(('regiones de credibilidad bin'!E23+'regiones de credibilidad bin'!F23)/2,"")</f>
        <v>3.2695646219831911E-2</v>
      </c>
      <c r="E23">
        <f>IFERROR(('regiones de credibilidad bin'!G23+'regiones de credibilidad bin'!H23)/2,"")</f>
        <v>8.9469939152160616E-2</v>
      </c>
      <c r="F23">
        <f>IFERROR(('regiones de credibilidad bin'!I23+'regiones de credibilidad bin'!J23)/2,"")</f>
        <v>5.4126908499371379E-2</v>
      </c>
      <c r="G23">
        <f>IFERROR(('regiones de credibilidad bin'!K23+'regiones de credibilidad bin'!L23)/2,"")</f>
        <v>3.1316257003404242E-2</v>
      </c>
      <c r="H23">
        <f>IFERROR(('regiones de credibilidad bin'!M23+'regiones de credibilidad bin'!N23)/2,"")</f>
        <v>5.3117779690959321E-2</v>
      </c>
      <c r="I23">
        <f>IFERROR(('regiones de credibilidad bin'!O23+'regiones de credibilidad bin'!P23)/2,"")</f>
        <v>1.377905765963228E-2</v>
      </c>
      <c r="J23">
        <f>IFERROR(('regiones de credibilidad bin'!Q23+'regiones de credibilidad bin'!R23)/2,"")</f>
        <v>3.3572673049651336E-2</v>
      </c>
      <c r="K23">
        <f>IFERROR(('regiones de credibilidad bin'!S23+'regiones de credibilidad bin'!T23)/2,"")</f>
        <v>2.4108190596078889E-2</v>
      </c>
      <c r="L23">
        <f>IFERROR(('regiones de credibilidad bin'!U23+'regiones de credibilidad bin'!V23)/2,"")</f>
        <v>3.3485101680989067E-2</v>
      </c>
      <c r="M23">
        <f>IFERROR(('regiones de credibilidad bin'!W23+'regiones de credibilidad bin'!X23)/2,"")</f>
        <v>2.0961168686741451E-2</v>
      </c>
      <c r="N23">
        <f>IFERROR(('regiones de credibilidad bin'!Y23+'regiones de credibilidad bin'!Z23)/2,"")</f>
        <v>1.9212815342200762E-2</v>
      </c>
      <c r="O23">
        <f>IFERROR(('regiones de credibilidad bin'!AA23+'regiones de credibilidad bin'!AB23)/2,"")</f>
        <v>2.3758522216208514E-2</v>
      </c>
      <c r="P23">
        <f>IFERROR(('regiones de credibilidad bin'!AC23+'regiones de credibilidad bin'!AD23)/2,"")</f>
        <v>2.7255199807127949E-2</v>
      </c>
      <c r="Q23">
        <f>IFERROR(('regiones de credibilidad bin'!AE23+'regiones de credibilidad bin'!AF23)/2,"")</f>
        <v>1.8513471950793087E-2</v>
      </c>
      <c r="R23">
        <f>IFERROR(('regiones de credibilidad bin'!AG23+'regiones de credibilidad bin'!AH23)/2,"")</f>
        <v>2.3758522216208514E-2</v>
      </c>
      <c r="S23">
        <f>IFERROR(('regiones de credibilidad bin'!AI23+'regiones de credibilidad bin'!AJ23)/2,"")</f>
        <v>1.5716082617557525E-2</v>
      </c>
      <c r="T23">
        <f>IFERROR(('regiones de credibilidad bin'!AK23+'regiones de credibilidad bin'!AL23)/2,"")</f>
        <v>4.1241830170665614E-2</v>
      </c>
      <c r="U23">
        <f>IFERROR(('regiones de credibilidad bin'!AM23+'regiones de credibilidad bin'!AN23)/2,"")</f>
        <v>3.4248526022167478E-2</v>
      </c>
      <c r="V23">
        <f>IFERROR(('regiones de credibilidad bin'!AO23+'regiones de credibilidad bin'!AP23)/2,"")</f>
        <v>2.5157194837687191E-2</v>
      </c>
      <c r="W23">
        <f>IFERROR(('regiones de credibilidad bin'!AQ23+'regiones de credibilidad bin'!AR23)/2,"")</f>
        <v>3.9493505553715391E-2</v>
      </c>
      <c r="X23">
        <f>IFERROR(('regiones de credibilidad bin'!AS23+'regiones de credibilidad bin'!AT23)/2,"")</f>
        <v>5.5228406078285344E-2</v>
      </c>
    </row>
    <row r="24" spans="1:24" x14ac:dyDescent="0.25">
      <c r="A24" s="32">
        <v>22</v>
      </c>
      <c r="B24" s="32" t="s">
        <v>38</v>
      </c>
      <c r="C24">
        <f>IFERROR(('regiones de credibilidad bin'!C24+'regiones de credibilidad bin'!D24)/2,"")</f>
        <v>5.3337965119432486E-2</v>
      </c>
      <c r="D24">
        <f>IFERROR(('regiones de credibilidad bin'!E24+'regiones de credibilidad bin'!F24)/2,"")</f>
        <v>9.2952603447257587E-2</v>
      </c>
      <c r="E24">
        <f>IFERROR(('regiones de credibilidad bin'!G24+'regiones de credibilidad bin'!H24)/2,"")</f>
        <v>5.2563727304412153E-2</v>
      </c>
      <c r="F24">
        <f>IFERROR(('regiones de credibilidad bin'!I24+'regiones de credibilidad bin'!J24)/2,"")</f>
        <v>0.13411846228606422</v>
      </c>
      <c r="G24">
        <f>IFERROR(('regiones de credibilidad bin'!K24+'regiones de credibilidad bin'!L24)/2,"")</f>
        <v>5.8279330212645468E-2</v>
      </c>
      <c r="H24">
        <f>IFERROR(('regiones de credibilidad bin'!M24+'regiones de credibilidad bin'!N24)/2,"")</f>
        <v>4.7042649839350373E-2</v>
      </c>
      <c r="I24">
        <f>IFERROR(('regiones de credibilidad bin'!O24+'regiones de credibilidad bin'!P24)/2,"")</f>
        <v>5.1672415921138345E-2</v>
      </c>
      <c r="J24">
        <f>IFERROR(('regiones de credibilidad bin'!Q24+'regiones de credibilidad bin'!R24)/2,"")</f>
        <v>5.4182975243722606E-2</v>
      </c>
      <c r="K24">
        <f>IFERROR(('regiones de credibilidad bin'!S24+'regiones de credibilidad bin'!T24)/2,"")</f>
        <v>1.956748127075042E-2</v>
      </c>
      <c r="L24">
        <f>IFERROR(('regiones de credibilidad bin'!U24+'regiones de credibilidad bin'!V24)/2,"")</f>
        <v>1.7114780834798251E-2</v>
      </c>
      <c r="M24">
        <f>IFERROR(('regiones de credibilidad bin'!W24+'regiones de credibilidad bin'!X24)/2,"")</f>
        <v>1.467249244865294E-2</v>
      </c>
      <c r="N24">
        <f>IFERROR(('regiones de credibilidad bin'!Y24+'regiones de credibilidad bin'!Z24)/2,"")</f>
        <v>4.4841795804666677E-2</v>
      </c>
      <c r="O24">
        <f>IFERROR(('regiones de credibilidad bin'!AA24+'regiones de credibilidad bin'!AB24)/2,"")</f>
        <v>7.7469715514934909E-2</v>
      </c>
      <c r="P24">
        <f>IFERROR(('regiones de credibilidad bin'!AC24+'regiones de credibilidad bin'!AD24)/2,"")</f>
        <v>7.7877563932088556E-2</v>
      </c>
      <c r="Q24">
        <f>IFERROR(('regiones de credibilidad bin'!AE24+'regiones de credibilidad bin'!AF24)/2,"")</f>
        <v>4.4841795804666677E-2</v>
      </c>
      <c r="R24">
        <f>IFERROR(('regiones de credibilidad bin'!AG24+'regiones de credibilidad bin'!AH24)/2,"")</f>
        <v>0.110097570619968</v>
      </c>
      <c r="S24">
        <f>IFERROR(('regiones de credibilidad bin'!AI24+'regiones de credibilidad bin'!AJ24)/2,"")</f>
        <v>3.5461231369175603E-2</v>
      </c>
      <c r="T24">
        <f>IFERROR(('regiones de credibilidad bin'!AK24+'regiones de credibilidad bin'!AL24)/2,"")</f>
        <v>4.7288895035742989E-2</v>
      </c>
      <c r="U24">
        <f>IFERROR(('regiones de credibilidad bin'!AM24+'regiones de credibilidad bin'!AN24)/2,"")</f>
        <v>5.4630185459995553E-2</v>
      </c>
      <c r="V24">
        <f>IFERROR(('regiones de credibilidad bin'!AO24+'regiones de credibilidad bin'!AP24)/2,"")</f>
        <v>6.3195014544254385E-2</v>
      </c>
      <c r="W24">
        <f>IFERROR(('regiones de credibilidad bin'!AQ24+'regiones de credibilidad bin'!AR24)/2,"")</f>
        <v>5.6150382845690232E-2</v>
      </c>
      <c r="X24">
        <f>IFERROR(('regiones de credibilidad bin'!AS24+'regiones de credibilidad bin'!AT24)/2,"")</f>
        <v>6.8497047978992656E-2</v>
      </c>
    </row>
    <row r="25" spans="1:24" x14ac:dyDescent="0.25">
      <c r="A25" s="32">
        <v>23</v>
      </c>
      <c r="B25" s="32" t="s">
        <v>14</v>
      </c>
      <c r="C25">
        <f>IFERROR(('regiones de credibilidad bin'!C25+'regiones de credibilidad bin'!D25)/2,"")</f>
        <v>4.0877028552558724E-2</v>
      </c>
      <c r="D25">
        <f>IFERROR(('regiones de credibilidad bin'!E25+'regiones de credibilidad bin'!F25)/2,"")</f>
        <v>3.1572111721946669E-2</v>
      </c>
      <c r="E25">
        <f>IFERROR(('regiones de credibilidad bin'!G25+'regiones de credibilidad bin'!H25)/2,"")</f>
        <v>6.3129211870211227E-2</v>
      </c>
      <c r="F25">
        <f>IFERROR(('regiones de credibilidad bin'!I25+'regiones de credibilidad bin'!J25)/2,"")</f>
        <v>3.5969101894037125E-2</v>
      </c>
      <c r="G25">
        <f>IFERROR(('regiones de credibilidad bin'!K25+'regiones de credibilidad bin'!L25)/2,"")</f>
        <v>3.8234561235080705E-2</v>
      </c>
      <c r="H25">
        <f>IFERROR(('regiones de credibilidad bin'!M25+'regiones de credibilidad bin'!N25)/2,"")</f>
        <v>3.8004347326641714E-2</v>
      </c>
      <c r="I25">
        <f>IFERROR(('regiones de credibilidad bin'!O25+'regiones de credibilidad bin'!P25)/2,"")</f>
        <v>1.5572129728573365E-2</v>
      </c>
      <c r="J25">
        <f>IFERROR(('regiones de credibilidad bin'!Q25+'regiones de credibilidad bin'!R25)/2,"")</f>
        <v>4.7834369804895957E-2</v>
      </c>
      <c r="K25">
        <f>IFERROR(('regiones de credibilidad bin'!S25+'regiones de credibilidad bin'!T25)/2,"")</f>
        <v>2.5743705386536621E-2</v>
      </c>
      <c r="L25">
        <f>IFERROR(('regiones de credibilidad bin'!U25+'regiones de credibilidad bin'!V25)/2,"")</f>
        <v>4.4076618574785509E-2</v>
      </c>
      <c r="M25">
        <f>IFERROR(('regiones de credibilidad bin'!W25+'regiones de credibilidad bin'!X25)/2,"")</f>
        <v>3.5942969868594153E-2</v>
      </c>
      <c r="N25">
        <f>IFERROR(('regiones de credibilidad bin'!Y25+'regiones de credibilidad bin'!Z25)/2,"")</f>
        <v>2.3912032260380731E-2</v>
      </c>
      <c r="O25">
        <f>IFERROR(('regiones de credibilidad bin'!AA25+'regiones de credibilidad bin'!AB25)/2,"")</f>
        <v>2.3912032260380731E-2</v>
      </c>
      <c r="P25">
        <f>IFERROR(('regiones de credibilidad bin'!AC25+'regiones de credibilidad bin'!AD25)/2,"")</f>
        <v>2.3912032260380731E-2</v>
      </c>
      <c r="Q25">
        <f>IFERROR(('regiones de credibilidad bin'!AE25+'regiones de credibilidad bin'!AF25)/2,"")</f>
        <v>5.9084003598949261E-2</v>
      </c>
      <c r="R25">
        <f>IFERROR(('regiones de credibilidad bin'!AG25+'regiones de credibilidad bin'!AH25)/2,"")</f>
        <v>2.0286009521302391E-2</v>
      </c>
      <c r="S25">
        <f>IFERROR(('regiones de credibilidad bin'!AI25+'regiones de credibilidad bin'!AJ25)/2,"")</f>
        <v>1.1945989419805788E-2</v>
      </c>
      <c r="T25">
        <f>IFERROR(('regiones de credibilidad bin'!AK25+'regiones de credibilidad bin'!AL25)/2,"")</f>
        <v>2.7538036253426035E-2</v>
      </c>
      <c r="U25">
        <f>IFERROR(('regiones de credibilidad bin'!AM25+'regiones de credibilidad bin'!AN25)/2,"")</f>
        <v>0.10802760788306165</v>
      </c>
      <c r="V25">
        <f>IFERROR(('regiones de credibilidad bin'!AO25+'regiones de credibilidad bin'!AP25)/2,"")</f>
        <v>2.0286009521302391E-2</v>
      </c>
      <c r="W25">
        <f>IFERROR(('regiones de credibilidad bin'!AQ25+'regiones de credibilidad bin'!AR25)/2,"")</f>
        <v>6.4522945746168389E-2</v>
      </c>
      <c r="X25">
        <f>IFERROR(('regiones de credibilidad bin'!AS25+'regiones de credibilidad bin'!AT25)/2,"")</f>
        <v>2.2099023823385761E-2</v>
      </c>
    </row>
    <row r="26" spans="1:24" x14ac:dyDescent="0.25">
      <c r="A26" s="32">
        <v>24</v>
      </c>
      <c r="B26" s="32" t="s">
        <v>36</v>
      </c>
      <c r="C26">
        <f>IFERROR(('regiones de credibilidad bin'!C26+'regiones de credibilidad bin'!D26)/2,"")</f>
        <v>4.086090088074068E-2</v>
      </c>
      <c r="D26">
        <f>IFERROR(('regiones de credibilidad bin'!E26+'regiones de credibilidad bin'!F26)/2,"")</f>
        <v>0.13419484969791609</v>
      </c>
      <c r="E26">
        <f>IFERROR(('regiones de credibilidad bin'!G26+'regiones de credibilidad bin'!H26)/2,"")</f>
        <v>6.0340617416502665E-2</v>
      </c>
      <c r="F26">
        <f>IFERROR(('regiones de credibilidad bin'!I26+'regiones de credibilidad bin'!J26)/2,"")</f>
        <v>0.13924854506918299</v>
      </c>
      <c r="G26">
        <f>IFERROR(('regiones de credibilidad bin'!K26+'regiones de credibilidad bin'!L26)/2,"")</f>
        <v>3.4995086084665505E-2</v>
      </c>
      <c r="H26">
        <f>IFERROR(('regiones de credibilidad bin'!M26+'regiones de credibilidad bin'!N26)/2,"")</f>
        <v>5.118930941066141E-2</v>
      </c>
      <c r="I26">
        <f>IFERROR(('regiones de credibilidad bin'!O26+'regiones de credibilidad bin'!P26)/2,"")</f>
        <v>3.5781194075055853E-2</v>
      </c>
      <c r="J26">
        <f>IFERROR(('regiones de credibilidad bin'!Q26+'regiones de credibilidad bin'!R26)/2,"")</f>
        <v>4.9211020870617586E-2</v>
      </c>
      <c r="K26">
        <f>IFERROR(('regiones de credibilidad bin'!S26+'regiones de credibilidad bin'!T26)/2,"")</f>
        <v>3.0309524331987608E-2</v>
      </c>
      <c r="L26">
        <f>IFERROR(('regiones de credibilidad bin'!U26+'regiones de credibilidad bin'!V26)/2,"")</f>
        <v>2.5725036095477157E-2</v>
      </c>
      <c r="M26">
        <f>IFERROR(('regiones de credibilidad bin'!W26+'regiones de credibilidad bin'!X26)/2,"")</f>
        <v>2.1732960573028252E-2</v>
      </c>
      <c r="N26">
        <f>IFERROR(('regiones de credibilidad bin'!Y26+'regiones de credibilidad bin'!Z26)/2,"")</f>
        <v>3.4596115189443721E-2</v>
      </c>
      <c r="O26">
        <f>IFERROR(('regiones de credibilidad bin'!AA26+'regiones de credibilidad bin'!AB26)/2,"")</f>
        <v>1.9343450195005205E-2</v>
      </c>
      <c r="P26">
        <f>IFERROR(('regiones de credibilidad bin'!AC26+'regiones de credibilidad bin'!AD26)/2,"")</f>
        <v>3.1002907879448208E-2</v>
      </c>
      <c r="Q26">
        <f>IFERROR(('regiones de credibilidad bin'!AE26+'regiones de credibilidad bin'!AF26)/2,"")</f>
        <v>2.5511135423625673E-2</v>
      </c>
      <c r="R26">
        <f>IFERROR(('regiones de credibilidad bin'!AG26+'regiones de credibilidad bin'!AH26)/2,"")</f>
        <v>3.050539986941548E-2</v>
      </c>
      <c r="S26">
        <f>IFERROR(('regiones de credibilidad bin'!AI26+'regiones de credibilidad bin'!AJ26)/2,"")</f>
        <v>2.7181693242235662E-2</v>
      </c>
      <c r="T26">
        <f>IFERROR(('regiones de credibilidad bin'!AK26+'regiones de credibilidad bin'!AL26)/2,"")</f>
        <v>2.6670353716737545E-2</v>
      </c>
      <c r="U26">
        <f>IFERROR(('regiones de credibilidad bin'!AM26+'regiones de credibilidad bin'!AN26)/2,"")</f>
        <v>2.4028432595334222E-2</v>
      </c>
      <c r="V26">
        <f>IFERROR(('regiones de credibilidad bin'!AO26+'regiones de credibilidad bin'!AP26)/2,"")</f>
        <v>3.1698525222747007E-2</v>
      </c>
      <c r="W26">
        <f>IFERROR(('regiones de credibilidad bin'!AQ26+'regiones de credibilidad bin'!AR26)/2,"")</f>
        <v>2.1320263664526357E-2</v>
      </c>
      <c r="X26">
        <f>IFERROR(('regiones de credibilidad bin'!AS26+'regiones de credibilidad bin'!AT26)/2,"")</f>
        <v>4.5334241242694459E-2</v>
      </c>
    </row>
    <row r="27" spans="1:24" x14ac:dyDescent="0.25">
      <c r="A27" s="32">
        <v>25</v>
      </c>
      <c r="B27" s="32" t="s">
        <v>24</v>
      </c>
      <c r="C27">
        <f>IFERROR(('regiones de credibilidad bin'!C27+'regiones de credibilidad bin'!D27)/2,"")</f>
        <v>3.3503084659127394E-2</v>
      </c>
      <c r="D27">
        <f>IFERROR(('regiones de credibilidad bin'!E27+'regiones de credibilidad bin'!F27)/2,"")</f>
        <v>2.5515784657229399E-2</v>
      </c>
      <c r="E27">
        <f>IFERROR(('regiones de credibilidad bin'!G27+'regiones de credibilidad bin'!H27)/2,"")</f>
        <v>9.2642418831409973E-2</v>
      </c>
      <c r="F27">
        <f>IFERROR(('regiones de credibilidad bin'!I27+'regiones de credibilidad bin'!J27)/2,"")</f>
        <v>4.370476542067684E-2</v>
      </c>
      <c r="G27">
        <f>IFERROR(('regiones de credibilidad bin'!K27+'regiones de credibilidad bin'!L27)/2,"")</f>
        <v>6.6484920466946401E-2</v>
      </c>
      <c r="H27">
        <f>IFERROR(('regiones de credibilidad bin'!M27+'regiones de credibilidad bin'!N27)/2,"")</f>
        <v>5.1947351444227652E-3</v>
      </c>
      <c r="I27">
        <f>IFERROR(('regiones de credibilidad bin'!O27+'regiones de credibilidad bin'!P27)/2,"")</f>
        <v>1.3618017025627607E-2</v>
      </c>
      <c r="J27">
        <f>IFERROR(('regiones de credibilidad bin'!Q27+'regiones de credibilidad bin'!R27)/2,"")</f>
        <v>9.4217636843668667E-3</v>
      </c>
      <c r="K27">
        <f>IFERROR(('regiones de credibilidad bin'!S27+'regiones de credibilidad bin'!T27)/2,"")</f>
        <v>7.6732231862355026E-3</v>
      </c>
      <c r="L27">
        <f>IFERROR(('regiones de credibilidad bin'!U27+'regiones de credibilidad bin'!V27)/2,"")</f>
        <v>4.0834150142759831E-2</v>
      </c>
      <c r="M27">
        <f>IFERROR(('regiones de credibilidad bin'!W27+'regiones de credibilidad bin'!X27)/2,"")</f>
        <v>1.6065757941984917E-2</v>
      </c>
      <c r="N27">
        <f>IFERROR(('regiones de credibilidad bin'!Y27+'regiones de credibilidad bin'!Z27)/2,"")</f>
        <v>1.3268336656318366E-2</v>
      </c>
      <c r="O27">
        <f>IFERROR(('regiones de credibilidad bin'!AA27+'regiones de credibilidad bin'!AB27)/2,"")</f>
        <v>2.3408853675271374E-2</v>
      </c>
      <c r="P27">
        <f>IFERROR(('regiones de credibilidad bin'!AC27+'regiones de credibilidad bin'!AD27)/2,"")</f>
        <v>1.431737514981744E-2</v>
      </c>
      <c r="Q27">
        <f>IFERROR(('regiones de credibilidad bin'!AE27+'regiones de credibilidad bin'!AF27)/2,"")</f>
        <v>1.9212815342200762E-2</v>
      </c>
      <c r="R27">
        <f>IFERROR(('regiones de credibilidad bin'!AG27+'regiones de credibilidad bin'!AH27)/2,"")</f>
        <v>8.3201504990194949E-2</v>
      </c>
      <c r="S27">
        <f>IFERROR(('regiones de credibilidad bin'!AI27+'regiones de credibilidad bin'!AJ27)/2,"")</f>
        <v>2.3758522216208514E-2</v>
      </c>
      <c r="T27">
        <f>IFERROR(('regiones de credibilidad bin'!AK27+'regiones de credibilidad bin'!AL27)/2,"")</f>
        <v>2.1660508275718755E-2</v>
      </c>
      <c r="U27">
        <f>IFERROR(('regiones de credibilidad bin'!AM27+'regiones de credibilidad bin'!AN27)/2,"")</f>
        <v>1.2219289387206671E-2</v>
      </c>
      <c r="V27">
        <f>IFERROR(('regiones de credibilidad bin'!AO27+'regiones de credibilidad bin'!AP27)/2,"")</f>
        <v>1.0470850283506966E-2</v>
      </c>
      <c r="W27">
        <f>IFERROR(('regiones de credibilidad bin'!AQ27+'regiones de credibilidad bin'!AR27)/2,"")</f>
        <v>1.6765107017587481E-2</v>
      </c>
      <c r="X27">
        <f>IFERROR(('regiones de credibilidad bin'!AS27+'regiones de credibilidad bin'!AT27)/2,"")</f>
        <v>5.636597332014634E-2</v>
      </c>
    </row>
    <row r="28" spans="1:24" x14ac:dyDescent="0.25">
      <c r="A28" s="32">
        <v>26</v>
      </c>
      <c r="B28" s="32" t="s">
        <v>39</v>
      </c>
      <c r="C28">
        <f>IFERROR(('regiones de credibilidad bin'!C28+'regiones de credibilidad bin'!D28)/2,"")</f>
        <v>5.5727729452108951E-2</v>
      </c>
      <c r="D28">
        <f>IFERROR(('regiones de credibilidad bin'!E28+'regiones de credibilidad bin'!F28)/2,"")</f>
        <v>6.3484035468247491E-2</v>
      </c>
      <c r="E28">
        <f>IFERROR(('regiones de credibilidad bin'!G28+'regiones de credibilidad bin'!H28)/2,"")</f>
        <v>5.4089388279973949E-2</v>
      </c>
      <c r="F28">
        <f>IFERROR(('regiones de credibilidad bin'!I28+'regiones de credibilidad bin'!J28)/2,"")</f>
        <v>0.20263808048798937</v>
      </c>
      <c r="G28">
        <f>IFERROR(('regiones de credibilidad bin'!K28+'regiones de credibilidad bin'!L28)/2,"")</f>
        <v>5.0066906660224036E-2</v>
      </c>
      <c r="H28">
        <f>IFERROR(('regiones de credibilidad bin'!M28+'regiones de credibilidad bin'!N28)/2,"")</f>
        <v>4.7697721988252985E-2</v>
      </c>
      <c r="I28">
        <f>IFERROR(('regiones de credibilidad bin'!O28+'regiones de credibilidad bin'!P28)/2,"")</f>
        <v>5.4120547992338577E-2</v>
      </c>
      <c r="J28">
        <f>IFERROR(('regiones de credibilidad bin'!Q28+'regiones de credibilidad bin'!R28)/2,"")</f>
        <v>0.14732088179990172</v>
      </c>
      <c r="K28">
        <f>IFERROR(('regiones de credibilidad bin'!S28+'regiones de credibilidad bin'!T28)/2,"")</f>
        <v>3.4514000435716202E-2</v>
      </c>
      <c r="L28">
        <f>IFERROR(('regiones de credibilidad bin'!U28+'regiones de credibilidad bin'!V28)/2,"")</f>
        <v>2.1186339636714246E-2</v>
      </c>
      <c r="M28">
        <f>IFERROR(('regiones de credibilidad bin'!W28+'regiones de credibilidad bin'!X28)/2,"")</f>
        <v>2.9320697268870557E-2</v>
      </c>
      <c r="N28">
        <f>IFERROR(('regiones de credibilidad bin'!Y28+'regiones de credibilidad bin'!Z28)/2,"")</f>
        <v>5.1604866739292321E-2</v>
      </c>
      <c r="O28">
        <f>IFERROR(('regiones de credibilidad bin'!AA28+'regiones de credibilidad bin'!AB28)/2,"")</f>
        <v>3.0466192383722671E-2</v>
      </c>
      <c r="P28">
        <f>IFERROR(('regiones de credibilidad bin'!AC28+'regiones de credibilidad bin'!AD28)/2,"")</f>
        <v>4.1399152343836607E-2</v>
      </c>
      <c r="Q28">
        <f>IFERROR(('regiones de credibilidad bin'!AE28+'regiones de credibilidad bin'!AF28)/2,"")</f>
        <v>7.0745202922103526E-2</v>
      </c>
      <c r="R28">
        <f>IFERROR(('regiones de credibilidad bin'!AG28+'regiones de credibilidad bin'!AH28)/2,"")</f>
        <v>2.0624248916672801E-2</v>
      </c>
      <c r="S28">
        <f>IFERROR(('regiones de credibilidad bin'!AI28+'regiones de credibilidad bin'!AJ28)/2,"")</f>
        <v>3.801700233177352E-2</v>
      </c>
      <c r="T28">
        <f>IFERROR(('regiones de credibilidad bin'!AK28+'regiones de credibilidad bin'!AL28)/2,"")</f>
        <v>3.3668860623389897E-2</v>
      </c>
      <c r="U28">
        <f>IFERROR(('regiones de credibilidad bin'!AM28+'regiones de credibilidad bin'!AN28)/2,"")</f>
        <v>3.4755897755867911E-2</v>
      </c>
      <c r="V28">
        <f>IFERROR(('regiones de credibilidad bin'!AO28+'regiones de credibilidad bin'!AP28)/2,"")</f>
        <v>3.4755897755867911E-2</v>
      </c>
      <c r="W28">
        <f>IFERROR(('regiones de credibilidad bin'!AQ28+'regiones de credibilidad bin'!AR28)/2,"")</f>
        <v>8.7432102553770832E-2</v>
      </c>
      <c r="X28">
        <f>IFERROR(('regiones de credibilidad bin'!AS28+'regiones de credibilidad bin'!AT28)/2,"")</f>
        <v>0.13530546988707909</v>
      </c>
    </row>
    <row r="29" spans="1:24" x14ac:dyDescent="0.25">
      <c r="A29" s="32">
        <v>27</v>
      </c>
      <c r="B29" s="32" t="s">
        <v>28</v>
      </c>
      <c r="C29">
        <f>IFERROR(('regiones de credibilidad bin'!C29+'regiones de credibilidad bin'!D29)/2,"")</f>
        <v>4.8924256671794841E-2</v>
      </c>
      <c r="D29">
        <f>IFERROR(('regiones de credibilidad bin'!E29+'regiones de credibilidad bin'!F29)/2,"")</f>
        <v>0.16222541340715499</v>
      </c>
      <c r="E29">
        <f>IFERROR(('regiones de credibilidad bin'!G29+'regiones de credibilidad bin'!H29)/2,"")</f>
        <v>0.18814555201593253</v>
      </c>
      <c r="F29">
        <f>IFERROR(('regiones de credibilidad bin'!I29+'regiones de credibilidad bin'!J29)/2,"")</f>
        <v>0.13994483433714017</v>
      </c>
      <c r="G29">
        <f>IFERROR(('regiones de credibilidad bin'!K29+'regiones de credibilidad bin'!L29)/2,"")</f>
        <v>5.0530069171216996E-2</v>
      </c>
      <c r="H29">
        <f>IFERROR(('regiones de credibilidad bin'!M29+'regiones de credibilidad bin'!N29)/2,"")</f>
        <v>2.4287999950745435E-2</v>
      </c>
      <c r="I29">
        <f>IFERROR(('regiones de credibilidad bin'!O29+'regiones de credibilidad bin'!P29)/2,"")</f>
        <v>2.6555865289057078E-2</v>
      </c>
      <c r="J29">
        <f>IFERROR(('regiones de credibilidad bin'!Q29+'regiones de credibilidad bin'!R29)/2,"")</f>
        <v>1.8189240532457983E-2</v>
      </c>
      <c r="K29">
        <f>IFERROR(('regiones de credibilidad bin'!S29+'regiones de credibilidad bin'!T29)/2,"")</f>
        <v>2.0968500687604273E-2</v>
      </c>
      <c r="L29">
        <f>IFERROR(('regiones de credibilidad bin'!U29+'regiones de credibilidad bin'!V29)/2,"")</f>
        <v>5.5209089757836755E-2</v>
      </c>
      <c r="M29">
        <f>IFERROR(('regiones de credibilidad bin'!W29+'regiones de credibilidad bin'!X29)/2,"")</f>
        <v>1.7464454211114706E-2</v>
      </c>
      <c r="N29">
        <f>IFERROR(('regiones de credibilidad bin'!Y29+'regiones de credibilidad bin'!Z29)/2,"")</f>
        <v>1.0820541440225529E-2</v>
      </c>
      <c r="O29">
        <f>IFERROR(('regiones de credibilidad bin'!AA29+'regiones de credibilidad bin'!AB29)/2,"")</f>
        <v>4.9983443565807473E-2</v>
      </c>
      <c r="P29">
        <f>IFERROR(('regiones de credibilidad bin'!AC29+'regiones de credibilidad bin'!AD29)/2,"")</f>
        <v>3.9493505553715391E-2</v>
      </c>
      <c r="Q29">
        <f>IFERROR(('regiones de credibilidad bin'!AE29+'regiones de credibilidad bin'!AF29)/2,"")</f>
        <v>7.8306215347709596E-2</v>
      </c>
      <c r="R29">
        <f>IFERROR(('regiones de credibilidad bin'!AG29+'regiones de credibilidad bin'!AH29)/2,"")</f>
        <v>3.3199528842175349E-2</v>
      </c>
      <c r="S29">
        <f>IFERROR(('regiones de credibilidad bin'!AI29+'regiones de credibilidad bin'!AJ29)/2,"")</f>
        <v>1.9912157496864015E-2</v>
      </c>
      <c r="T29">
        <f>IFERROR(('regiones de credibilidad bin'!AK29+'regiones de credibilidad bin'!AL29)/2,"")</f>
        <v>1.3967696500912771E-2</v>
      </c>
      <c r="U29">
        <f>IFERROR(('regiones de credibilidad bin'!AM29+'regiones de credibilidad bin'!AN29)/2,"")</f>
        <v>2.900353431649785E-2</v>
      </c>
      <c r="V29">
        <f>IFERROR(('regiones de credibilidad bin'!AO29+'regiones de credibilidad bin'!AP29)/2,"")</f>
        <v>3.9843170542088954E-2</v>
      </c>
      <c r="W29">
        <f>IFERROR(('regiones de credibilidad bin'!AQ29+'regiones de credibilidad bin'!AR29)/2,"")</f>
        <v>4.648679985122689E-2</v>
      </c>
      <c r="X29">
        <f>IFERROR(('regiones de credibilidad bin'!AS29+'regiones de credibilidad bin'!AT29)/2,"")</f>
        <v>8.145318734855149E-2</v>
      </c>
    </row>
    <row r="30" spans="1:24" x14ac:dyDescent="0.25">
      <c r="A30" s="32">
        <v>28</v>
      </c>
      <c r="B30" s="32" t="s">
        <v>21</v>
      </c>
      <c r="C30">
        <f>IFERROR(('regiones de credibilidad bin'!C30+'regiones de credibilidad bin'!D30)/2,"")</f>
        <v>3.8877264679226267E-2</v>
      </c>
      <c r="D30">
        <f>IFERROR(('regiones de credibilidad bin'!E30+'regiones de credibilidad bin'!F30)/2,"")</f>
        <v>0.14066803010237439</v>
      </c>
      <c r="E30">
        <f>IFERROR(('regiones de credibilidad bin'!G30+'regiones de credibilidad bin'!H30)/2,"")</f>
        <v>5.905406097970041E-2</v>
      </c>
      <c r="F30">
        <f>IFERROR(('regiones de credibilidad bin'!I30+'regiones de credibilidad bin'!J30)/2,"")</f>
        <v>4.0906468879563743E-2</v>
      </c>
      <c r="G30">
        <f>IFERROR(('regiones de credibilidad bin'!K30+'regiones de credibilidad bin'!L30)/2,"")</f>
        <v>2.6223162451503933E-2</v>
      </c>
      <c r="H30">
        <f>IFERROR(('regiones de credibilidad bin'!M30+'regiones de credibilidad bin'!N30)/2,"")</f>
        <v>3.4818456709285919E-2</v>
      </c>
      <c r="I30">
        <f>IFERROR(('regiones de credibilidad bin'!O30+'regiones de credibilidad bin'!P30)/2,"")</f>
        <v>1.9204148603804632E-2</v>
      </c>
      <c r="J30">
        <f>IFERROR(('regiones de credibilidad bin'!Q30+'regiones de credibilidad bin'!R30)/2,"")</f>
        <v>3.0460920692710891E-2</v>
      </c>
      <c r="K30">
        <f>IFERROR(('regiones de credibilidad bin'!S30+'regiones de credibilidad bin'!T30)/2,"")</f>
        <v>2.8533736071307492E-2</v>
      </c>
      <c r="L30">
        <f>IFERROR(('regiones de credibilidad bin'!U30+'regiones de credibilidad bin'!V30)/2,"")</f>
        <v>4.1241830170665614E-2</v>
      </c>
      <c r="M30">
        <f>IFERROR(('regiones de credibilidad bin'!W30+'regiones de credibilidad bin'!X30)/2,"")</f>
        <v>7.9026782685390706E-2</v>
      </c>
      <c r="N30">
        <f>IFERROR(('regiones de credibilidad bin'!Y30+'regiones de credibilidad bin'!Z30)/2,"")</f>
        <v>2.7185293838434869E-2</v>
      </c>
      <c r="O30">
        <f>IFERROR(('regiones de credibilidad bin'!AA30+'regiones de credibilidad bin'!AB30)/2,"")</f>
        <v>4.5667932944087442E-2</v>
      </c>
      <c r="P30">
        <f>IFERROR(('regiones de credibilidad bin'!AC30+'regiones de credibilidad bin'!AD30)/2,"")</f>
        <v>3.0751866628044439E-2</v>
      </c>
      <c r="Q30">
        <f>IFERROR(('regiones de credibilidad bin'!AE30+'regiones de credibilidad bin'!AF30)/2,"")</f>
        <v>5.1731764769487279E-2</v>
      </c>
      <c r="R30">
        <f>IFERROR(('regiones de credibilidad bin'!AG30+'regiones de credibilidad bin'!AH30)/2,"")</f>
        <v>3.5647188196210502E-2</v>
      </c>
      <c r="S30">
        <f>IFERROR(('regiones de credibilidad bin'!AI30+'regiones de credibilidad bin'!AJ30)/2,"")</f>
        <v>2.7255199807127949E-2</v>
      </c>
      <c r="T30">
        <f>IFERROR(('regiones de credibilidad bin'!AK30+'regiones de credibilidad bin'!AL30)/2,"")</f>
        <v>2.3758522216208514E-2</v>
      </c>
      <c r="U30">
        <f>IFERROR(('regiones de credibilidad bin'!AM30+'regiones de credibilidad bin'!AN30)/2,"")</f>
        <v>0.2377526582503105</v>
      </c>
      <c r="V30">
        <f>IFERROR(('regiones de credibilidad bin'!AO30+'regiones de credibilidad bin'!AP30)/2,"")</f>
        <v>5.1731764769487279E-2</v>
      </c>
      <c r="W30">
        <f>IFERROR(('regiones de credibilidad bin'!AQ30+'regiones de credibilidad bin'!AR30)/2,"")</f>
        <v>7.0613615553569709E-2</v>
      </c>
      <c r="X30">
        <f>IFERROR(('regiones de credibilidad bin'!AS30+'regiones de credibilidad bin'!AT30)/2,"")</f>
        <v>5.1731764769487279E-2</v>
      </c>
    </row>
    <row r="31" spans="1:24" x14ac:dyDescent="0.25">
      <c r="A31" s="32">
        <v>29</v>
      </c>
      <c r="B31" s="32" t="s">
        <v>0</v>
      </c>
      <c r="C31">
        <f>IFERROR(('regiones de credibilidad bin'!C31+'regiones de credibilidad bin'!D31)/2,"")</f>
        <v>9.4235937559073765E-2</v>
      </c>
      <c r="D31">
        <f>IFERROR(('regiones de credibilidad bin'!E31+'regiones de credibilidad bin'!F31)/2,"")</f>
        <v>4.9967750202380701E-2</v>
      </c>
      <c r="E31">
        <f>IFERROR(('regiones de credibilidad bin'!G31+'regiones de credibilidad bin'!H31)/2,"")</f>
        <v>6.6332403335000428E-2</v>
      </c>
      <c r="F31">
        <f>IFERROR(('regiones de credibilidad bin'!I31+'regiones de credibilidad bin'!J31)/2,"")</f>
        <v>3.1027508668160467E-2</v>
      </c>
      <c r="G31">
        <f>IFERROR(('regiones de credibilidad bin'!K31+'regiones de credibilidad bin'!L31)/2,"")</f>
        <v>3.121125032463886E-2</v>
      </c>
      <c r="H31">
        <f>IFERROR(('regiones de credibilidad bin'!M31+'regiones de credibilidad bin'!N31)/2,"")</f>
        <v>2.6024336129786149E-2</v>
      </c>
      <c r="I31">
        <f>IFERROR(('regiones de credibilidad bin'!O31+'regiones de credibilidad bin'!P31)/2,"")</f>
        <v>1.7834553437029377E-2</v>
      </c>
      <c r="J31">
        <f>IFERROR(('regiones de credibilidad bin'!Q31+'regiones de credibilidad bin'!R31)/2,"")</f>
        <v>1.5619022765987031E-2</v>
      </c>
      <c r="K31">
        <f>IFERROR(('regiones de credibilidad bin'!S31+'regiones de credibilidad bin'!T31)/2,"")</f>
        <v>3.1415856153126774E-2</v>
      </c>
      <c r="L31">
        <f>IFERROR(('regiones de credibilidad bin'!U31+'regiones de credibilidad bin'!V31)/2,"")</f>
        <v>2.7726147457685459E-3</v>
      </c>
      <c r="M31">
        <f>IFERROR(('regiones de credibilidad bin'!W31+'regiones de credibilidad bin'!X31)/2,"")</f>
        <v>4.3697300009813991E-2</v>
      </c>
      <c r="N31">
        <f>IFERROR(('regiones de credibilidad bin'!Y31+'regiones de credibilidad bin'!Z31)/2,"")</f>
        <v>4.4709061599142119E-2</v>
      </c>
      <c r="O31">
        <f>IFERROR(('regiones de credibilidad bin'!AA31+'regiones de credibilidad bin'!AB31)/2,"")</f>
        <v>6.7105550530949645E-2</v>
      </c>
      <c r="P31">
        <f>IFERROR(('regiones de credibilidad bin'!AC31+'regiones de credibilidad bin'!AD31)/2,"")</f>
        <v>2.1684614587131716E-2</v>
      </c>
      <c r="Q31">
        <f>IFERROR(('regiones de credibilidad bin'!AE31+'regiones de credibilidad bin'!AF31)/2,"")</f>
        <v>4.9676786146378375E-2</v>
      </c>
      <c r="R31">
        <f>IFERROR(('regiones de credibilidad bin'!AG31+'regiones de credibilidad bin'!AH31)/2,"")</f>
        <v>3.4283276366940577E-2</v>
      </c>
      <c r="S31">
        <f>IFERROR(('regiones de credibilidad bin'!AI31+'regiones de credibilidad bin'!AJ31)/2,"")</f>
        <v>4.4734153918031455E-2</v>
      </c>
      <c r="T31">
        <f>IFERROR(('regiones de credibilidad bin'!AK31+'regiones de credibilidad bin'!AL31)/2,"")</f>
        <v>1.8933524628839325E-2</v>
      </c>
      <c r="U31">
        <f>IFERROR(('regiones de credibilidad bin'!AM31+'regiones de credibilidad bin'!AN31)/2,"")</f>
        <v>2.5302045140893244E-2</v>
      </c>
      <c r="V31">
        <f>IFERROR(('regiones de credibilidad bin'!AO31+'regiones de credibilidad bin'!AP31)/2,"")</f>
        <v>2.9057834190444054E-2</v>
      </c>
      <c r="W31">
        <f>IFERROR(('regiones de credibilidad bin'!AQ31+'regiones de credibilidad bin'!AR31)/2,"")</f>
        <v>2.5302045140893244E-2</v>
      </c>
      <c r="X31">
        <f>IFERROR(('regiones de credibilidad bin'!AS31+'regiones de credibilidad bin'!AT31)/2,"")</f>
        <v>3.0364195048437397E-2</v>
      </c>
    </row>
    <row r="32" spans="1:24" x14ac:dyDescent="0.25">
      <c r="A32" s="32">
        <v>30</v>
      </c>
      <c r="B32" s="32" t="s">
        <v>31</v>
      </c>
      <c r="C32">
        <f>IFERROR(('regiones de credibilidad bin'!C32+'regiones de credibilidad bin'!D32)/2,"")</f>
        <v>2.9369178287870914E-2</v>
      </c>
      <c r="D32">
        <f>IFERROR(('regiones de credibilidad bin'!E32+'regiones de credibilidad bin'!F32)/2,"")</f>
        <v>1.0850895437274931E-2</v>
      </c>
      <c r="E32">
        <f>IFERROR(('regiones de credibilidad bin'!G32+'regiones de credibilidad bin'!H32)/2,"")</f>
        <v>7.4459915755499206E-2</v>
      </c>
      <c r="F32">
        <f>IFERROR(('regiones de credibilidad bin'!I32+'regiones de credibilidad bin'!J32)/2,"")</f>
        <v>9.474039940477727E-2</v>
      </c>
      <c r="G32">
        <f>IFERROR(('regiones de credibilidad bin'!K32+'regiones de credibilidad bin'!L32)/2,"")</f>
        <v>5.1382100560259221E-2</v>
      </c>
      <c r="H32">
        <f>IFERROR(('regiones de credibilidad bin'!M32+'regiones de credibilidad bin'!N32)/2,"")</f>
        <v>2.4507216927966164E-2</v>
      </c>
      <c r="I32">
        <f>IFERROR(('regiones de credibilidad bin'!O32+'regiones de credibilidad bin'!P32)/2,"")</f>
        <v>3.1968178446665149E-2</v>
      </c>
      <c r="J32">
        <f>IFERROR(('regiones de credibilidad bin'!Q32+'regiones de credibilidad bin'!R32)/2,"")</f>
        <v>2.8988434203543304E-2</v>
      </c>
      <c r="K32">
        <f>IFERROR(('regiones de credibilidad bin'!S32+'regiones de credibilidad bin'!T32)/2,"")</f>
        <v>2.5766866579659514E-2</v>
      </c>
      <c r="L32">
        <f>IFERROR(('regiones de credibilidad bin'!U32+'regiones de credibilidad bin'!V32)/2,"")</f>
        <v>3.4252867086935264E-2</v>
      </c>
      <c r="M32">
        <f>IFERROR(('regiones de credibilidad bin'!W32+'regiones de credibilidad bin'!X32)/2,"")</f>
        <v>3.1164028144412208E-2</v>
      </c>
      <c r="N32">
        <f>IFERROR(('regiones de credibilidad bin'!Y32+'regiones de credibilidad bin'!Z32)/2,"")</f>
        <v>3.841598949825635E-2</v>
      </c>
      <c r="O32">
        <f>IFERROR(('regiones de credibilidad bin'!AA32+'regiones de credibilidad bin'!AB32)/2,"")</f>
        <v>3.0751866628044439E-2</v>
      </c>
      <c r="P32">
        <f>IFERROR(('regiones de credibilidad bin'!AC32+'regiones de credibilidad bin'!AD32)/2,"")</f>
        <v>1.9212815342200762E-2</v>
      </c>
      <c r="Q32">
        <f>IFERROR(('regiones de credibilidad bin'!AE32+'regiones de credibilidad bin'!AF32)/2,"")</f>
        <v>5.1032436335604052E-2</v>
      </c>
      <c r="R32">
        <f>IFERROR(('regiones de credibilidad bin'!AG32+'regiones de credibilidad bin'!AH32)/2,"")</f>
        <v>5.3645058796194495E-2</v>
      </c>
      <c r="S32">
        <f>IFERROR(('regiones de credibilidad bin'!AI32+'regiones de credibilidad bin'!AJ32)/2,"")</f>
        <v>2.8263235448205054E-2</v>
      </c>
      <c r="T32">
        <f>IFERROR(('regiones de credibilidad bin'!AK32+'regiones de credibilidad bin'!AL32)/2,"")</f>
        <v>3.841598949825635E-2</v>
      </c>
      <c r="U32">
        <f>IFERROR(('regiones de credibilidad bin'!AM32+'regiones de credibilidad bin'!AN32)/2,"")</f>
        <v>4.4738477237091331E-2</v>
      </c>
      <c r="V32">
        <f>IFERROR(('regiones de credibilidad bin'!AO32+'regiones de credibilidad bin'!AP32)/2,"")</f>
        <v>0.11292289456793245</v>
      </c>
      <c r="W32">
        <f>IFERROR(('regiones de credibilidad bin'!AQ32+'regiones de credibilidad bin'!AR32)/2,"")</f>
        <v>5.8375382185328284E-2</v>
      </c>
      <c r="X32">
        <f>IFERROR(('regiones de credibilidad bin'!AS32+'regiones de credibilidad bin'!AT32)/2,"")</f>
        <v>4.4388812646005277E-2</v>
      </c>
    </row>
    <row r="33" spans="1:24" x14ac:dyDescent="0.25">
      <c r="A33" s="32">
        <v>31</v>
      </c>
      <c r="B33" s="32" t="s">
        <v>32</v>
      </c>
      <c r="C33">
        <f>IFERROR(('regiones de credibilidad bin'!C33+'regiones de credibilidad bin'!D33)/2,"")</f>
        <v>6.3411975766156883E-2</v>
      </c>
      <c r="D33">
        <f>IFERROR(('regiones de credibilidad bin'!E33+'regiones de credibilidad bin'!F33)/2,"")</f>
        <v>9.942508512403829E-2</v>
      </c>
      <c r="E33">
        <f>IFERROR(('regiones de credibilidad bin'!G33+'regiones de credibilidad bin'!H33)/2,"")</f>
        <v>7.6907561015277209E-2</v>
      </c>
      <c r="F33">
        <f>IFERROR(('regiones de credibilidad bin'!I33+'regiones de credibilidad bin'!J33)/2,"")</f>
        <v>0.17656160446800084</v>
      </c>
      <c r="G33">
        <f>IFERROR(('regiones de credibilidad bin'!K33+'regiones de credibilidad bin'!L33)/2,"")</f>
        <v>4.1591495000723469E-2</v>
      </c>
      <c r="H33">
        <f>IFERROR(('regiones de credibilidad bin'!M33+'regiones de credibilidad bin'!N33)/2,"")</f>
        <v>2.382089147545299E-2</v>
      </c>
      <c r="I33">
        <f>IFERROR(('regiones de credibilidad bin'!O33+'regiones de credibilidad bin'!P33)/2,"")</f>
        <v>2.4477301576438723E-2</v>
      </c>
      <c r="J33">
        <f>IFERROR(('regiones de credibilidad bin'!Q33+'regiones de credibilidad bin'!R33)/2,"")</f>
        <v>1.9966845721334461E-2</v>
      </c>
      <c r="K33">
        <f>IFERROR(('regiones de credibilidad bin'!S33+'regiones de credibilidad bin'!T33)/2,"")</f>
        <v>1.4674449341071096E-2</v>
      </c>
      <c r="L33">
        <f>IFERROR(('regiones de credibilidad bin'!U33+'regiones de credibilidad bin'!V33)/2,"")</f>
        <v>2.0891525985224948E-2</v>
      </c>
      <c r="M33">
        <f>IFERROR(('regiones de credibilidad bin'!W33+'regiones de credibilidad bin'!X33)/2,"")</f>
        <v>2.3557973085548654E-2</v>
      </c>
      <c r="N33">
        <f>IFERROR(('regiones de credibilidad bin'!Y33+'regiones de credibilidad bin'!Z33)/2,"")</f>
        <v>3.1164028144412208E-2</v>
      </c>
      <c r="O33">
        <f>IFERROR(('regiones de credibilidad bin'!AA33+'regiones de credibilidad bin'!AB33)/2,"")</f>
        <v>2.6555865289057078E-2</v>
      </c>
      <c r="P33">
        <f>IFERROR(('regiones de credibilidad bin'!AC33+'regiones de credibilidad bin'!AD33)/2,"")</f>
        <v>2.971363255213565E-2</v>
      </c>
      <c r="Q33">
        <f>IFERROR(('regiones de credibilidad bin'!AE33+'regiones de credibilidad bin'!AF33)/2,"")</f>
        <v>2.3059184965792932E-2</v>
      </c>
      <c r="R33">
        <f>IFERROR(('regiones de credibilidad bin'!AG33+'regiones de credibilidad bin'!AH33)/2,"")</f>
        <v>2.7842597707163734E-2</v>
      </c>
      <c r="S33">
        <f>IFERROR(('regiones de credibilidad bin'!AI33+'regiones de credibilidad bin'!AJ33)/2,"")</f>
        <v>5.2316615547646723E-2</v>
      </c>
      <c r="T33">
        <f>IFERROR(('regiones de credibilidad bin'!AK33+'regiones de credibilidad bin'!AL33)/2,"")</f>
        <v>2.8625834878681922E-2</v>
      </c>
      <c r="U33">
        <f>IFERROR(('regiones de credibilidad bin'!AM33+'regiones de credibilidad bin'!AN33)/2,"")</f>
        <v>1.8863143809899171E-2</v>
      </c>
      <c r="V33">
        <f>IFERROR(('regiones de credibilidad bin'!AO33+'regiones de credibilidad bin'!AP33)/2,"")</f>
        <v>3.7745180078767052E-2</v>
      </c>
      <c r="W33">
        <f>IFERROR(('regiones de credibilidad bin'!AQ33+'regiones de credibilidad bin'!AR33)/2,"")</f>
        <v>3.4248526022167478E-2</v>
      </c>
      <c r="X33">
        <f>IFERROR(('regiones de credibilidad bin'!AS33+'regiones de credibilidad bin'!AT33)/2,"")</f>
        <v>3.2500197101503439E-2</v>
      </c>
    </row>
    <row r="34" spans="1:24" x14ac:dyDescent="0.25">
      <c r="A34" s="32">
        <v>32</v>
      </c>
      <c r="B34" s="32" t="s">
        <v>13</v>
      </c>
      <c r="C34">
        <f>IFERROR(('regiones de credibilidad bin'!C34+'regiones de credibilidad bin'!D34)/2,"")</f>
        <v>4.1091195027637542E-2</v>
      </c>
      <c r="D34">
        <f>IFERROR(('regiones de credibilidad bin'!E34+'regiones de credibilidad bin'!F34)/2,"")</f>
        <v>0.10898132902286348</v>
      </c>
      <c r="E34">
        <f>IFERROR(('regiones de credibilidad bin'!G34+'regiones de credibilidad bin'!H34)/2,"")</f>
        <v>9.7520321891911621E-2</v>
      </c>
      <c r="F34">
        <f>IFERROR(('regiones de credibilidad bin'!I34+'regiones de credibilidad bin'!J34)/2,"")</f>
        <v>3.0191593653194362E-2</v>
      </c>
      <c r="G34">
        <f>IFERROR(('regiones de credibilidad bin'!K34+'regiones de credibilidad bin'!L34)/2,"")</f>
        <v>5.4964255988468713E-2</v>
      </c>
      <c r="H34">
        <f>IFERROR(('regiones de credibilidad bin'!M34+'regiones de credibilidad bin'!N34)/2,"")</f>
        <v>2.2320522044385678E-2</v>
      </c>
      <c r="I34">
        <f>IFERROR(('regiones de credibilidad bin'!O34+'regiones de credibilidad bin'!P34)/2,"")</f>
        <v>6.2025724939263355E-3</v>
      </c>
      <c r="J34">
        <f>IFERROR(('regiones de credibilidad bin'!Q34+'regiones de credibilidad bin'!R34)/2,"")</f>
        <v>3.2744931089422891E-2</v>
      </c>
      <c r="K34">
        <f>IFERROR(('regiones de credibilidad bin'!S34+'regiones de credibilidad bin'!T34)/2,"")</f>
        <v>2.5936016487636271E-2</v>
      </c>
      <c r="L34">
        <f>IFERROR(('regiones de credibilidad bin'!U34+'regiones de credibilidad bin'!V34)/2,"")</f>
        <v>3.8702701241053197E-2</v>
      </c>
      <c r="M34">
        <f>IFERROR(('regiones de credibilidad bin'!W34+'regiones de credibilidad bin'!X34)/2,"")</f>
        <v>4.0473813264437553E-2</v>
      </c>
      <c r="N34">
        <f>IFERROR(('regiones de credibilidad bin'!Y34+'regiones de credibilidad bin'!Z34)/2,"")</f>
        <v>3.0617150282307451E-2</v>
      </c>
      <c r="O34">
        <f>IFERROR(('regiones de credibilidad bin'!AA34+'regiones de credibilidad bin'!AB34)/2,"")</f>
        <v>4.2532687361382868E-2</v>
      </c>
      <c r="P34">
        <f>IFERROR(('regiones de credibilidad bin'!AC34+'regiones de credibilidad bin'!AD34)/2,"")</f>
        <v>2.5084898146859661E-2</v>
      </c>
      <c r="Q34">
        <f>IFERROR(('regiones de credibilidad bin'!AE34+'regiones de credibilidad bin'!AF34)/2,"")</f>
        <v>1.7424756462275481E-2</v>
      </c>
      <c r="R34">
        <f>IFERROR(('regiones de credibilidad bin'!AG34+'regiones de credibilidad bin'!AH34)/2,"")</f>
        <v>3.0191593653194362E-2</v>
      </c>
      <c r="S34">
        <f>IFERROR(('regiones de credibilidad bin'!AI34+'regiones de credibilidad bin'!AJ34)/2,"")</f>
        <v>3.9553809768936868E-2</v>
      </c>
      <c r="T34">
        <f>IFERROR(('regiones de credibilidad bin'!AK34+'regiones de credibilidad bin'!AL34)/2,"")</f>
        <v>2.3808218319568444E-2</v>
      </c>
      <c r="U34">
        <f>IFERROR(('regiones de credibilidad bin'!AM34+'regiones de credibilidad bin'!AN34)/2,"")</f>
        <v>1.6765107017587481E-2</v>
      </c>
      <c r="V34">
        <f>IFERROR(('regiones de credibilidad bin'!AO34+'regiones de credibilidad bin'!AP34)/2,"")</f>
        <v>3.146826305352915E-2</v>
      </c>
      <c r="W34">
        <f>IFERROR(('regiones de credibilidad bin'!AQ34+'regiones de credibilidad bin'!AR34)/2,"")</f>
        <v>3.9128255543950455E-2</v>
      </c>
      <c r="X34">
        <f>IFERROR(('regiones de credibilidad bin'!AS34+'regiones de credibilidad bin'!AT34)/2,"")</f>
        <v>4.1241830170665614E-2</v>
      </c>
    </row>
    <row r="35" spans="1:24" x14ac:dyDescent="0.25">
      <c r="A35" s="32">
        <v>33</v>
      </c>
      <c r="B35" s="32" t="s">
        <v>18</v>
      </c>
      <c r="C35">
        <f>IFERROR(('regiones de credibilidad bin'!C35+'regiones de credibilidad bin'!D35)/2,"")</f>
        <v>4.5803486746263528E-2</v>
      </c>
      <c r="D35">
        <f>IFERROR(('regiones de credibilidad bin'!E35+'regiones de credibilidad bin'!F35)/2,"")</f>
        <v>5.1050286821555969E-2</v>
      </c>
      <c r="E35">
        <f>IFERROR(('regiones de credibilidad bin'!G35+'regiones de credibilidad bin'!H35)/2,"")</f>
        <v>5.8375382185328284E-2</v>
      </c>
      <c r="F35">
        <f>IFERROR(('regiones de credibilidad bin'!I35+'regiones de credibilidad bin'!J35)/2,"")</f>
        <v>7.90992169249988E-2</v>
      </c>
      <c r="G35">
        <f>IFERROR(('regiones de credibilidad bin'!K35+'regiones de credibilidad bin'!L35)/2,"")</f>
        <v>5.594663437750988E-2</v>
      </c>
      <c r="H35">
        <f>IFERROR(('regiones de credibilidad bin'!M35+'regiones de credibilidad bin'!N35)/2,"")</f>
        <v>4.3961893892698105E-2</v>
      </c>
      <c r="I35">
        <f>IFERROR(('regiones de credibilidad bin'!O35+'regiones de credibilidad bin'!P35)/2,"")</f>
        <v>1.751250712405138E-2</v>
      </c>
      <c r="J35">
        <f>IFERROR(('regiones de credibilidad bin'!Q35+'regiones de credibilidad bin'!R35)/2,"")</f>
        <v>4.0389691730182947E-2</v>
      </c>
      <c r="K35">
        <f>IFERROR(('regiones de credibilidad bin'!S35+'regiones de credibilidad bin'!T35)/2,"")</f>
        <v>4.1880218143615852E-2</v>
      </c>
      <c r="L35">
        <f>IFERROR(('regiones de credibilidad bin'!U35+'regiones de credibilidad bin'!V35)/2,"")</f>
        <v>0.10013663177485556</v>
      </c>
      <c r="M35">
        <f>IFERROR(('regiones de credibilidad bin'!W35+'regiones de credibilidad bin'!X35)/2,"")</f>
        <v>0.10908530398471528</v>
      </c>
      <c r="N35">
        <f>IFERROR(('regiones de credibilidad bin'!Y35+'regiones de credibilidad bin'!Z35)/2,"")</f>
        <v>4.4552393714823779E-2</v>
      </c>
      <c r="O35">
        <f>IFERROR(('regiones de credibilidad bin'!AA35+'regiones de credibilidad bin'!AB35)/2,"")</f>
        <v>4.3572934590464442E-2</v>
      </c>
      <c r="P35">
        <f>IFERROR(('regiones de credibilidad bin'!AC35+'regiones de credibilidad bin'!AD35)/2,"")</f>
        <v>0.18192131253220259</v>
      </c>
      <c r="Q35">
        <f>IFERROR(('regiones de credibilidad bin'!AE35+'regiones de credibilidad bin'!AF35)/2,"")</f>
        <v>7.1977225986310039E-2</v>
      </c>
      <c r="R35">
        <f>IFERROR(('regiones de credibilidad bin'!AG35+'regiones de credibilidad bin'!AH35)/2,"")</f>
        <v>3.2798875897279554E-2</v>
      </c>
      <c r="S35">
        <f>IFERROR(('regiones de credibilidad bin'!AI35+'regiones de credibilidad bin'!AJ35)/2,"")</f>
        <v>1.4189023501693036E-2</v>
      </c>
      <c r="T35">
        <f>IFERROR(('regiones de credibilidad bin'!AK35+'regiones de credibilidad bin'!AL35)/2,"")</f>
        <v>2.3493983581173467E-2</v>
      </c>
      <c r="U35">
        <f>IFERROR(('regiones de credibilidad bin'!AM35+'regiones de credibilidad bin'!AN35)/2,"")</f>
        <v>4.0879421477653277E-2</v>
      </c>
      <c r="V35">
        <f>IFERROR(('regiones de credibilidad bin'!AO35+'regiones de credibilidad bin'!AP35)/2,"")</f>
        <v>6.3896698217543874E-2</v>
      </c>
      <c r="W35">
        <f>IFERROR(('regiones de credibilidad bin'!AQ35+'regiones de credibilidad bin'!AR35)/2,"")</f>
        <v>6.6835072155279604E-2</v>
      </c>
      <c r="X35">
        <f>IFERROR(('regiones de credibilidad bin'!AS35+'regiones de credibilidad bin'!AT35)/2,"")</f>
        <v>5.5816168339164092E-2</v>
      </c>
    </row>
    <row r="36" spans="1:24" x14ac:dyDescent="0.25">
      <c r="A36" s="32">
        <v>34</v>
      </c>
      <c r="B36" s="32" t="s">
        <v>1</v>
      </c>
      <c r="C36">
        <f>IFERROR(('regiones de credibilidad bin'!C36+'regiones de credibilidad bin'!D36)/2,"")</f>
        <v>7.9079429870222789E-2</v>
      </c>
      <c r="D36">
        <f>IFERROR(('regiones de credibilidad bin'!E36+'regiones de credibilidad bin'!F36)/2,"")</f>
        <v>4.3093351870069393E-2</v>
      </c>
      <c r="E36">
        <f>IFERROR(('regiones de credibilidad bin'!G36+'regiones de credibilidad bin'!H36)/2,"")</f>
        <v>5.0311330750202665E-2</v>
      </c>
      <c r="F36">
        <f>IFERROR(('regiones de credibilidad bin'!I36+'regiones de credibilidad bin'!J36)/2,"")</f>
        <v>6.0017539004712038E-2</v>
      </c>
      <c r="G36">
        <f>IFERROR(('regiones de credibilidad bin'!K36+'regiones de credibilidad bin'!L36)/2,"")</f>
        <v>9.4368869314354481E-2</v>
      </c>
      <c r="H36">
        <f>IFERROR(('regiones de credibilidad bin'!M36+'regiones de credibilidad bin'!N36)/2,"")</f>
        <v>3.0617748542516046E-2</v>
      </c>
      <c r="I36">
        <f>IFERROR(('regiones de credibilidad bin'!O36+'regiones de credibilidad bin'!P36)/2,"")</f>
        <v>2.3357342184804959E-2</v>
      </c>
      <c r="J36">
        <f>IFERROR(('regiones de credibilidad bin'!Q36+'regiones de credibilidad bin'!R36)/2,"")</f>
        <v>1.8557432737079226E-2</v>
      </c>
      <c r="K36">
        <f>IFERROR(('regiones de credibilidad bin'!S36+'regiones de credibilidad bin'!T36)/2,"")</f>
        <v>2.3912032260380731E-2</v>
      </c>
      <c r="L36">
        <f>IFERROR(('regiones de credibilidad bin'!U36+'regiones de credibilidad bin'!V36)/2,"")</f>
        <v>2.9683487378666672E-2</v>
      </c>
      <c r="M36">
        <f>IFERROR(('regiones de credibilidad bin'!W36+'regiones de credibilidad bin'!X36)/2,"")</f>
        <v>2.2829392181132394E-2</v>
      </c>
      <c r="N36">
        <f>IFERROR(('regiones de credibilidad bin'!Y36+'regiones de credibilidad bin'!Z36)/2,"")</f>
        <v>1.0110252653335844E-2</v>
      </c>
      <c r="O36">
        <f>IFERROR(('regiones de credibilidad bin'!AA36+'regiones de credibilidad bin'!AB36)/2,"")</f>
        <v>1.5322445866230081E-2</v>
      </c>
      <c r="P36">
        <f>IFERROR(('regiones de credibilidad bin'!AC36+'regiones de credibilidad bin'!AD36)/2,"")</f>
        <v>2.0261828151352173E-2</v>
      </c>
      <c r="Q36">
        <f>IFERROR(('regiones de credibilidad bin'!AE36+'regiones de credibilidad bin'!AF36)/2,"")</f>
        <v>3.7745180078767052E-2</v>
      </c>
      <c r="R36">
        <f>IFERROR(('regiones de credibilidad bin'!AG36+'regiones de credibilidad bin'!AH36)/2,"")</f>
        <v>1.6628012615343662E-2</v>
      </c>
      <c r="S36">
        <f>IFERROR(('regiones de credibilidad bin'!AI36+'regiones de credibilidad bin'!AJ36)/2,"")</f>
        <v>2.5440480971008553E-2</v>
      </c>
      <c r="T36">
        <f>IFERROR(('regiones de credibilidad bin'!AK36+'regiones de credibilidad bin'!AL36)/2,"")</f>
        <v>2.3482165096794034E-2</v>
      </c>
      <c r="U36">
        <f>IFERROR(('regiones de credibilidad bin'!AM36+'regiones de credibilidad bin'!AN36)/2,"")</f>
        <v>2.8051563367224142E-2</v>
      </c>
      <c r="V36">
        <f>IFERROR(('regiones de credibilidad bin'!AO36+'regiones de credibilidad bin'!AP36)/2,"")</f>
        <v>2.9042995925412811E-2</v>
      </c>
      <c r="W36">
        <f>IFERROR(('regiones de credibilidad bin'!AQ36+'regiones de credibilidad bin'!AR36)/2,"")</f>
        <v>2.3808551362546337E-2</v>
      </c>
      <c r="X36">
        <f>IFERROR(('regiones de credibilidad bin'!AS36+'regiones de credibilidad bin'!AT36)/2,"")</f>
        <v>2.5440480971008553E-2</v>
      </c>
    </row>
    <row r="37" spans="1:24" x14ac:dyDescent="0.25">
      <c r="A37" s="32">
        <v>35</v>
      </c>
      <c r="B37" s="32" t="s">
        <v>37</v>
      </c>
      <c r="C37">
        <f>IFERROR(('regiones de credibilidad bin'!C37+'regiones de credibilidad bin'!D37)/2,"")</f>
        <v>3.236041656822352E-2</v>
      </c>
      <c r="D37">
        <f>IFERROR(('regiones de credibilidad bin'!E37+'regiones de credibilidad bin'!F37)/2,"")</f>
        <v>5.2289473011934394E-2</v>
      </c>
      <c r="E37">
        <f>IFERROR(('regiones de credibilidad bin'!G37+'regiones de credibilidad bin'!H37)/2,"")</f>
        <v>4.9347580328936796E-2</v>
      </c>
      <c r="F37">
        <f>IFERROR(('regiones de credibilidad bin'!I37+'regiones de credibilidad bin'!J37)/2,"")</f>
        <v>0.10771089566376532</v>
      </c>
      <c r="G37">
        <f>IFERROR(('regiones de credibilidad bin'!K37+'regiones de credibilidad bin'!L37)/2,"")</f>
        <v>4.161900190047918E-2</v>
      </c>
      <c r="H37">
        <f>IFERROR(('regiones de credibilidad bin'!M37+'regiones de credibilidad bin'!N37)/2,"")</f>
        <v>3.9499194452553441E-2</v>
      </c>
      <c r="I37">
        <f>IFERROR(('regiones de credibilidad bin'!O37+'regiones de credibilidad bin'!P37)/2,"")</f>
        <v>3.0052533942237614E-2</v>
      </c>
      <c r="J37">
        <f>IFERROR(('regiones de credibilidad bin'!Q37+'regiones de credibilidad bin'!R37)/2,"")</f>
        <v>7.2758371026676288E-2</v>
      </c>
      <c r="K37">
        <f>IFERROR(('regiones de credibilidad bin'!S37+'regiones de credibilidad bin'!T37)/2,"")</f>
        <v>6.2742934974972311E-3</v>
      </c>
      <c r="L37">
        <f>IFERROR(('regiones de credibilidad bin'!U37+'regiones de credibilidad bin'!V37)/2,"")</f>
        <v>4.4404339290564115E-2</v>
      </c>
      <c r="M37">
        <f>IFERROR(('regiones de credibilidad bin'!W37+'regiones de credibilidad bin'!X37)/2,"")</f>
        <v>3.2002191338642613E-2</v>
      </c>
      <c r="N37">
        <f>IFERROR(('regiones de credibilidad bin'!Y37+'regiones de credibilidad bin'!Z37)/2,"")</f>
        <v>2.0914568048072141E-2</v>
      </c>
      <c r="O37">
        <f>IFERROR(('regiones de credibilidad bin'!AA37+'regiones de credibilidad bin'!AB37)/2,"")</f>
        <v>3.3069087348930729E-2</v>
      </c>
      <c r="P37">
        <f>IFERROR(('regiones de credibilidad bin'!AC37+'regiones de credibilidad bin'!AD37)/2,"")</f>
        <v>4.0496806918667208E-2</v>
      </c>
      <c r="Q37">
        <f>IFERROR(('regiones de credibilidad bin'!AE37+'regiones de credibilidad bin'!AF37)/2,"")</f>
        <v>3.8471066928101982E-2</v>
      </c>
      <c r="R37">
        <f>IFERROR(('regiones de credibilidad bin'!AG37+'regiones de credibilidad bin'!AH37)/2,"")</f>
        <v>2.3615585149050773E-2</v>
      </c>
      <c r="S37">
        <f>IFERROR(('regiones de credibilidad bin'!AI37+'regiones de credibilidad bin'!AJ37)/2,"")</f>
        <v>2.4628464015832061E-2</v>
      </c>
      <c r="T37">
        <f>IFERROR(('regiones de credibilidad bin'!AK37+'regiones de credibilidad bin'!AL37)/2,"")</f>
        <v>4.0496806918667208E-2</v>
      </c>
      <c r="U37">
        <f>IFERROR(('regiones de credibilidad bin'!AM37+'regiones de credibilidad bin'!AN37)/2,"")</f>
        <v>3.0368092981122946E-2</v>
      </c>
      <c r="V37">
        <f>IFERROR(('regiones de credibilidad bin'!AO37+'regiones de credibilidad bin'!AP37)/2,"")</f>
        <v>5.0625494362214113E-2</v>
      </c>
      <c r="W37">
        <f>IFERROR(('regiones de credibilidad bin'!AQ37+'regiones de credibilidad bin'!AR37)/2,"")</f>
        <v>5.0381690278631881E-2</v>
      </c>
      <c r="X37">
        <f>IFERROR(('regiones de credibilidad bin'!AS37+'regiones de credibilidad bin'!AT37)/2,"")</f>
        <v>5.2313607450118586E-2</v>
      </c>
    </row>
    <row r="38" spans="1:24" x14ac:dyDescent="0.25">
      <c r="A38" s="32">
        <v>36</v>
      </c>
      <c r="B38" s="32" t="s">
        <v>20</v>
      </c>
      <c r="C38">
        <f>IFERROR(('regiones de credibilidad bin'!C38+'regiones de credibilidad bin'!D38)/2,"")</f>
        <v>5.9798456535981065E-2</v>
      </c>
      <c r="D38">
        <f>IFERROR(('regiones de credibilidad bin'!E38+'regiones de credibilidad bin'!F38)/2,"")</f>
        <v>4.3474339219820163E-2</v>
      </c>
      <c r="E38">
        <f>IFERROR(('regiones de credibilidad bin'!G38+'regiones de credibilidad bin'!H38)/2,"")</f>
        <v>3.5849112433048655E-2</v>
      </c>
      <c r="F38">
        <f>IFERROR(('regiones de credibilidad bin'!I38+'regiones de credibilidad bin'!J38)/2,"")</f>
        <v>5.006166797441837E-2</v>
      </c>
      <c r="G38">
        <f>IFERROR(('regiones de credibilidad bin'!K38+'regiones de credibilidad bin'!L38)/2,"")</f>
        <v>3.8234561235080705E-2</v>
      </c>
      <c r="H38">
        <f>IFERROR(('regiones de credibilidad bin'!M38+'regiones de credibilidad bin'!N38)/2,"")</f>
        <v>3.2486361195910363E-2</v>
      </c>
      <c r="I38">
        <f>IFERROR(('regiones de credibilidad bin'!O38+'regiones de credibilidad bin'!P38)/2,"")</f>
        <v>1.8389515217657561E-2</v>
      </c>
      <c r="J38">
        <f>IFERROR(('regiones de credibilidad bin'!Q38+'regiones de credibilidad bin'!R38)/2,"")</f>
        <v>2.7388358971348958E-2</v>
      </c>
      <c r="K38">
        <f>IFERROR(('regiones de credibilidad bin'!S38+'regiones de credibilidad bin'!T38)/2,"")</f>
        <v>2.7557769695808171E-2</v>
      </c>
      <c r="L38">
        <f>IFERROR(('regiones de credibilidad bin'!U38+'regiones de credibilidad bin'!V38)/2,"")</f>
        <v>2.660523003940727E-2</v>
      </c>
      <c r="M38">
        <f>IFERROR(('regiones de credibilidad bin'!W38+'regiones de credibilidad bin'!X38)/2,"")</f>
        <v>6.8164071587625635E-2</v>
      </c>
      <c r="N38">
        <f>IFERROR(('regiones de credibilidad bin'!Y38+'regiones de credibilidad bin'!Z38)/2,"")</f>
        <v>2.5822100385445815E-2</v>
      </c>
      <c r="O38">
        <f>IFERROR(('regiones de credibilidad bin'!AA38+'regiones de credibilidad bin'!AB38)/2,"")</f>
        <v>2.8171487242592941E-2</v>
      </c>
      <c r="P38">
        <f>IFERROR(('regiones de credibilidad bin'!AC38+'regiones de credibilidad bin'!AD38)/2,"")</f>
        <v>3.012930537406152E-2</v>
      </c>
      <c r="Q38">
        <f>IFERROR(('regiones de credibilidad bin'!AE38+'regiones de credibilidad bin'!AF38)/2,"")</f>
        <v>5.0098937680478545E-2</v>
      </c>
      <c r="R38">
        <f>IFERROR(('regiones de credibilidad bin'!AG38+'regiones de credibilidad bin'!AH38)/2,"")</f>
        <v>1.9165456326683185E-2</v>
      </c>
      <c r="S38">
        <f>IFERROR(('regiones de credibilidad bin'!AI38+'regiones de credibilidad bin'!AJ38)/2,"")</f>
        <v>3.2478683094235072E-2</v>
      </c>
      <c r="T38">
        <f>IFERROR(('regiones de credibilidad bin'!AK38+'regiones de credibilidad bin'!AL38)/2,"")</f>
        <v>2.8171487242592941E-2</v>
      </c>
      <c r="U38">
        <f>IFERROR(('regiones de credibilidad bin'!AM38+'regiones de credibilidad bin'!AN38)/2,"")</f>
        <v>4.7749575408824116E-2</v>
      </c>
      <c r="V38">
        <f>IFERROR(('regiones de credibilidad bin'!AO38+'regiones de credibilidad bin'!AP38)/2,"")</f>
        <v>3.5611181321688702E-2</v>
      </c>
      <c r="W38">
        <f>IFERROR(('regiones de credibilidad bin'!AQ38+'regiones de credibilidad bin'!AR38)/2,"")</f>
        <v>3.9135236171393563E-2</v>
      </c>
      <c r="X38">
        <f>IFERROR(('regiones de credibilidad bin'!AS38+'regiones de credibilidad bin'!AT38)/2,"")</f>
        <v>4.0701481242212928E-2</v>
      </c>
    </row>
    <row r="39" spans="1:24" x14ac:dyDescent="0.25">
      <c r="A39" s="32">
        <v>37</v>
      </c>
      <c r="B39" s="32" t="s">
        <v>66</v>
      </c>
      <c r="C39" t="str">
        <f>IFERROR(('regiones de credibilidad bin'!C39+'regiones de credibilidad bin'!D39)/2,"")</f>
        <v/>
      </c>
      <c r="D39" t="str">
        <f>IFERROR(('regiones de credibilidad bin'!E39+'regiones de credibilidad bin'!F39)/2,"")</f>
        <v/>
      </c>
      <c r="E39" t="str">
        <f>IFERROR(('regiones de credibilidad bin'!G39+'regiones de credibilidad bin'!H39)/2,"")</f>
        <v/>
      </c>
      <c r="F39">
        <f>IFERROR(('regiones de credibilidad bin'!I39+'regiones de credibilidad bin'!J39)/2,"")</f>
        <v>2.8899258172344355E-2</v>
      </c>
      <c r="G39">
        <f>IFERROR(('regiones de credibilidad bin'!K39+'regiones de credibilidad bin'!L39)/2,"")</f>
        <v>0.13421971304609254</v>
      </c>
      <c r="H39">
        <f>IFERROR(('regiones de credibilidad bin'!M39+'regiones de credibilidad bin'!N39)/2,"")</f>
        <v>4.5158451838074376E-2</v>
      </c>
      <c r="I39">
        <f>IFERROR(('regiones de credibilidad bin'!O39+'regiones de credibilidad bin'!P39)/2,"")</f>
        <v>4.4443810262148956E-2</v>
      </c>
      <c r="J39">
        <f>IFERROR(('regiones de credibilidad bin'!Q39+'regiones de credibilidad bin'!R39)/2,"")</f>
        <v>4.3561125753582924E-2</v>
      </c>
      <c r="K39">
        <f>IFERROR(('regiones de credibilidad bin'!S39+'regiones de credibilidad bin'!T39)/2,"")</f>
        <v>1.923529186606214E-2</v>
      </c>
      <c r="L39">
        <f>IFERROR(('regiones de credibilidad bin'!U39+'regiones de credibilidad bin'!V39)/2,"")</f>
        <v>1.9584355378586989E-2</v>
      </c>
      <c r="M39">
        <f>IFERROR(('regiones de credibilidad bin'!W39+'regiones de credibilidad bin'!X39)/2,"")</f>
        <v>6.3218384538570774E-2</v>
      </c>
      <c r="N39">
        <f>IFERROR(('regiones de credibilidad bin'!Y39+'regiones de credibilidad bin'!Z39)/2,"")</f>
        <v>2.5051757401839736E-2</v>
      </c>
      <c r="O39">
        <f>IFERROR(('regiones de credibilidad bin'!AA39+'regiones de credibilidad bin'!AB39)/2,"")</f>
        <v>1.7300567693969853E-2</v>
      </c>
      <c r="P39">
        <f>IFERROR(('regiones de credibilidad bin'!AC39+'regiones de credibilidad bin'!AD39)/2,"")</f>
        <v>2.0893071017591899E-2</v>
      </c>
      <c r="Q39">
        <f>IFERROR(('regiones de credibilidad bin'!AE39+'regiones de credibilidad bin'!AF39)/2,"")</f>
        <v>1.5994200764352588E-2</v>
      </c>
      <c r="R39">
        <f>IFERROR(('regiones de credibilidad bin'!AG39+'regiones de credibilidad bin'!AH39)/2,"")</f>
        <v>1.4463111705143555E-2</v>
      </c>
      <c r="S39">
        <f>IFERROR(('regiones de credibilidad bin'!AI39+'regiones de credibilidad bin'!AJ39)/2,"")</f>
        <v>1.6272015993403721E-2</v>
      </c>
      <c r="T39">
        <f>IFERROR(('regiones de credibilidad bin'!AK39+'regiones de credibilidad bin'!AL39)/2,"")</f>
        <v>1.4161627349592833E-2</v>
      </c>
      <c r="U39">
        <f>IFERROR(('regiones de credibilidad bin'!AM39+'regiones de credibilidad bin'!AN39)/2,"")</f>
        <v>2.8078063379051402E-2</v>
      </c>
      <c r="V39">
        <f>IFERROR(('regiones de credibilidad bin'!AO39+'regiones de credibilidad bin'!AP39)/2,"")</f>
        <v>2.3089231566640368E-2</v>
      </c>
      <c r="W39">
        <f>IFERROR(('regiones de credibilidad bin'!AQ39+'regiones de credibilidad bin'!AR39)/2,"")</f>
        <v>3.6488360216092863E-2</v>
      </c>
      <c r="X39">
        <f>IFERROR(('regiones de credibilidad bin'!AS39+'regiones de credibilidad bin'!AT39)/2,"")</f>
        <v>3.0524049048129522E-2</v>
      </c>
    </row>
    <row r="40" spans="1:24" x14ac:dyDescent="0.25">
      <c r="A40" s="32">
        <v>38</v>
      </c>
      <c r="B40" s="32" t="s">
        <v>19</v>
      </c>
      <c r="C40">
        <f>IFERROR(('regiones de credibilidad bin'!C40+'regiones de credibilidad bin'!D40)/2,"")</f>
        <v>4.2504938971816592E-2</v>
      </c>
      <c r="D40">
        <f>IFERROR(('regiones de credibilidad bin'!E40+'regiones de credibilidad bin'!F40)/2,"")</f>
        <v>2.9942998285710936E-2</v>
      </c>
      <c r="E40">
        <f>IFERROR(('regiones de credibilidad bin'!G40+'regiones de credibilidad bin'!H40)/2,"")</f>
        <v>3.509127190721853E-2</v>
      </c>
      <c r="F40">
        <f>IFERROR(('regiones de credibilidad bin'!I40+'regiones de credibilidad bin'!J40)/2,"")</f>
        <v>4.340415818898348E-2</v>
      </c>
      <c r="G40">
        <f>IFERROR(('regiones de credibilidad bin'!K40+'regiones de credibilidad bin'!L40)/2,"")</f>
        <v>3.7336967282228017E-2</v>
      </c>
      <c r="H40">
        <f>IFERROR(('regiones de credibilidad bin'!M40+'regiones de credibilidad bin'!N40)/2,"")</f>
        <v>2.1833612065135975E-2</v>
      </c>
      <c r="I40">
        <f>IFERROR(('regiones de credibilidad bin'!O40+'regiones de credibilidad bin'!P40)/2,"")</f>
        <v>1.4356636155005442E-2</v>
      </c>
      <c r="J40">
        <f>IFERROR(('regiones de credibilidad bin'!Q40+'regiones de credibilidad bin'!R40)/2,"")</f>
        <v>3.8843420526764066E-2</v>
      </c>
      <c r="K40">
        <f>IFERROR(('regiones de credibilidad bin'!S40+'regiones de credibilidad bin'!T40)/2,"")</f>
        <v>2.4842432562097852E-2</v>
      </c>
      <c r="L40">
        <f>IFERROR(('regiones de credibilidad bin'!U40+'regiones de credibilidad bin'!V40)/2,"")</f>
        <v>4.9151933508752542E-2</v>
      </c>
      <c r="M40">
        <f>IFERROR(('regiones de credibilidad bin'!W40+'regiones de credibilidad bin'!X40)/2,"")</f>
        <v>3.5272790257149023E-2</v>
      </c>
      <c r="N40">
        <f>IFERROR(('regiones de credibilidad bin'!Y40+'regiones de credibilidad bin'!Z40)/2,"")</f>
        <v>3.4191445386787686E-2</v>
      </c>
      <c r="O40">
        <f>IFERROR(('regiones de credibilidad bin'!AA40+'regiones de credibilidad bin'!AB40)/2,"")</f>
        <v>3.5972742992668887E-2</v>
      </c>
      <c r="P40">
        <f>IFERROR(('regiones de credibilidad bin'!AC40+'regiones de credibilidad bin'!AD40)/2,"")</f>
        <v>6.7222028545869922E-2</v>
      </c>
      <c r="Q40">
        <f>IFERROR(('regiones de credibilidad bin'!AE40+'regiones de credibilidad bin'!AF40)/2,"")</f>
        <v>4.1883723694969413E-2</v>
      </c>
      <c r="R40">
        <f>IFERROR(('regiones de credibilidad bin'!AG40+'regiones de credibilidad bin'!AH40)/2,"")</f>
        <v>2.0285001978197818E-2</v>
      </c>
      <c r="S40">
        <f>IFERROR(('regiones de credibilidad bin'!AI40+'regiones de credibilidad bin'!AJ40)/2,"")</f>
        <v>2.1684614587131716E-2</v>
      </c>
      <c r="T40">
        <f>IFERROR(('regiones de credibilidad bin'!AK40+'regiones de credibilidad bin'!AL40)/2,"")</f>
        <v>2.4833740136381732E-2</v>
      </c>
      <c r="U40">
        <f>IFERROR(('regiones de credibilidad bin'!AM40+'regiones de credibilidad bin'!AN40)/2,"")</f>
        <v>2.6511802177667701E-2</v>
      </c>
      <c r="V40">
        <f>IFERROR(('regiones de credibilidad bin'!AO40+'regiones de credibilidad bin'!AP40)/2,"")</f>
        <v>5.632491882367395E-2</v>
      </c>
      <c r="W40">
        <f>IFERROR(('regiones de credibilidad bin'!AQ40+'regiones de credibilidad bin'!AR40)/2,"")</f>
        <v>2.9032569971484713E-2</v>
      </c>
      <c r="X40">
        <f>IFERROR(('regiones de credibilidad bin'!AS40+'regiones de credibilidad bin'!AT40)/2,"")</f>
        <v>3.5816129560691544E-2</v>
      </c>
    </row>
    <row r="41" spans="1:24" x14ac:dyDescent="0.25">
      <c r="A41" s="32">
        <v>39</v>
      </c>
      <c r="B41" s="32" t="s">
        <v>26</v>
      </c>
      <c r="C41">
        <f>IFERROR(('regiones de credibilidad bin'!C41+'regiones de credibilidad bin'!D41)/2,"")</f>
        <v>0.11941588297524483</v>
      </c>
      <c r="D41">
        <f>IFERROR(('regiones de credibilidad bin'!E41+'regiones de credibilidad bin'!F41)/2,"")</f>
        <v>0.18206508312860581</v>
      </c>
      <c r="E41">
        <f>IFERROR(('regiones de credibilidad bin'!G41+'regiones de credibilidad bin'!H41)/2,"")</f>
        <v>0.16118967318420757</v>
      </c>
      <c r="F41">
        <f>IFERROR(('regiones de credibilidad bin'!I41+'regiones de credibilidad bin'!J41)/2,"")</f>
        <v>5.8652529378988308E-2</v>
      </c>
      <c r="G41">
        <f>IFERROR(('regiones de credibilidad bin'!K41+'regiones de credibilidad bin'!L41)/2,"")</f>
        <v>0.20599159579373344</v>
      </c>
      <c r="H41">
        <f>IFERROR(('regiones de credibilidad bin'!M41+'regiones de credibilidad bin'!N41)/2,"")</f>
        <v>1.7954582173424955E-2</v>
      </c>
      <c r="I41">
        <f>IFERROR(('regiones de credibilidad bin'!O41+'regiones de credibilidad bin'!P41)/2,"")</f>
        <v>2.3342501812651441E-2</v>
      </c>
      <c r="J41">
        <f>IFERROR(('regiones de credibilidad bin'!Q41+'regiones de credibilidad bin'!R41)/2,"")</f>
        <v>2.0903311249062223E-2</v>
      </c>
      <c r="K41">
        <f>IFERROR(('regiones de credibilidad bin'!S41+'regiones de credibilidad bin'!T41)/2,"")</f>
        <v>1.6647384404041687E-2</v>
      </c>
      <c r="L41">
        <f>IFERROR(('regiones de credibilidad bin'!U41+'regiones de credibilidad bin'!V41)/2,"")</f>
        <v>3.7222586392611369E-2</v>
      </c>
      <c r="M41">
        <f>IFERROR(('regiones de credibilidad bin'!W41+'regiones de credibilidad bin'!X41)/2,"")</f>
        <v>2.4816211767045515E-2</v>
      </c>
      <c r="N41">
        <f>IFERROR(('regiones de credibilidad bin'!Y41+'regiones de credibilidad bin'!Z41)/2,"")</f>
        <v>1.2891572038465271E-2</v>
      </c>
      <c r="O41">
        <f>IFERROR(('regiones de credibilidad bin'!AA41+'regiones de credibilidad bin'!AB41)/2,"")</f>
        <v>3.6895996423269802E-2</v>
      </c>
      <c r="P41">
        <f>IFERROR(('regiones de credibilidad bin'!AC41+'regiones de credibilidad bin'!AD41)/2,"")</f>
        <v>2.6771702043049316E-2</v>
      </c>
      <c r="Q41">
        <f>IFERROR(('regiones de credibilidad bin'!AE41+'regiones de credibilidad bin'!AF41)/2,"")</f>
        <v>1.7953750672768817E-2</v>
      </c>
      <c r="R41">
        <f>IFERROR(('regiones de credibilidad bin'!AG41+'regiones de credibilidad bin'!AH41)/2,"")</f>
        <v>4.34277945551865E-2</v>
      </c>
      <c r="S41">
        <f>IFERROR(('regiones de credibilidad bin'!AI41+'regiones de credibilidad bin'!AJ41)/2,"")</f>
        <v>2.6608406853731507E-2</v>
      </c>
      <c r="T41">
        <f>IFERROR(('regiones de credibilidad bin'!AK41+'regiones de credibilidad bin'!AL41)/2,"")</f>
        <v>3.5916226467278031E-2</v>
      </c>
      <c r="U41">
        <f>IFERROR(('regiones de credibilidad bin'!AM41+'regiones de credibilidad bin'!AN41)/2,"")</f>
        <v>4.4407564084155943E-2</v>
      </c>
      <c r="V41">
        <f>IFERROR(('regiones de credibilidad bin'!AO41+'regiones de credibilidad bin'!AP41)/2,"")</f>
        <v>2.7424882749535577E-2</v>
      </c>
      <c r="W41">
        <f>IFERROR(('regiones de credibilidad bin'!AQ41+'regiones de credibilidad bin'!AR41)/2,"")</f>
        <v>2.9057834190444054E-2</v>
      </c>
      <c r="X41">
        <f>IFERROR(('regiones de credibilidad bin'!AS41+'regiones de credibilidad bin'!AT41)/2,"")</f>
        <v>5.5511616438088135E-2</v>
      </c>
    </row>
    <row r="42" spans="1:24" x14ac:dyDescent="0.25">
      <c r="A42" s="32">
        <v>40</v>
      </c>
      <c r="B42" s="32" t="s">
        <v>33</v>
      </c>
      <c r="C42">
        <f>IFERROR(('regiones de credibilidad bin'!C42+'regiones de credibilidad bin'!D42)/2,"")</f>
        <v>7.9590571405855515E-2</v>
      </c>
      <c r="D42">
        <f>IFERROR(('regiones de credibilidad bin'!E42+'regiones de credibilidad bin'!F42)/2,"")</f>
        <v>0.12503003915259633</v>
      </c>
      <c r="E42">
        <f>IFERROR(('regiones de credibilidad bin'!G42+'regiones de credibilidad bin'!H42)/2,"")</f>
        <v>8.8446457397205414E-2</v>
      </c>
      <c r="F42">
        <f>IFERROR(('regiones de credibilidad bin'!I42+'regiones de credibilidad bin'!J42)/2,"")</f>
        <v>6.9263398635044757E-2</v>
      </c>
      <c r="G42">
        <f>IFERROR(('regiones de credibilidad bin'!K42+'regiones de credibilidad bin'!L42)/2,"")</f>
        <v>4.7017307642313863E-2</v>
      </c>
      <c r="H42">
        <f>IFERROR(('regiones de credibilidad bin'!M42+'regiones de credibilidad bin'!N42)/2,"")</f>
        <v>2.8923368896857239E-2</v>
      </c>
      <c r="I42">
        <f>IFERROR(('regiones de credibilidad bin'!O42+'regiones de credibilidad bin'!P42)/2,"")</f>
        <v>2.7779579295256006E-2</v>
      </c>
      <c r="J42">
        <f>IFERROR(('regiones de credibilidad bin'!Q42+'regiones de credibilidad bin'!R42)/2,"")</f>
        <v>0.1027818435491868</v>
      </c>
      <c r="K42">
        <f>IFERROR(('regiones de credibilidad bin'!S42+'regiones de credibilidad bin'!T42)/2,"")</f>
        <v>1.5000949191500197E-2</v>
      </c>
      <c r="L42">
        <f>IFERROR(('regiones de credibilidad bin'!U42+'regiones de credibilidad bin'!V42)/2,"")</f>
        <v>1.5975230064907139E-2</v>
      </c>
      <c r="M42">
        <f>IFERROR(('regiones de credibilidad bin'!W42+'regiones de credibilidad bin'!X42)/2,"")</f>
        <v>5.6545829735155324E-2</v>
      </c>
      <c r="N42">
        <f>IFERROR(('regiones de credibilidad bin'!Y42+'regiones de credibilidad bin'!Z42)/2,"")</f>
        <v>1.1945989419805788E-2</v>
      </c>
      <c r="O42">
        <f>IFERROR(('regiones de credibilidad bin'!AA42+'regiones de credibilidad bin'!AB42)/2,"")</f>
        <v>1.6765107017587481E-2</v>
      </c>
      <c r="P42">
        <f>IFERROR(('regiones de credibilidad bin'!AC42+'regiones de credibilidad bin'!AD42)/2,"")</f>
        <v>2.1310838593581474E-2</v>
      </c>
      <c r="Q42">
        <f>IFERROR(('regiones de credibilidad bin'!AE42+'regiones de credibilidad bin'!AF42)/2,"")</f>
        <v>2.0261828151352173E-2</v>
      </c>
      <c r="R42">
        <f>IFERROR(('regiones de credibilidad bin'!AG42+'regiones de credibilidad bin'!AH42)/2,"")</f>
        <v>2.0312047795728164E-2</v>
      </c>
      <c r="S42">
        <f>IFERROR(('regiones de credibilidad bin'!AI42+'regiones de credibilidad bin'!AJ42)/2,"")</f>
        <v>3.5373089668865702E-2</v>
      </c>
      <c r="T42">
        <f>IFERROR(('regiones de credibilidad bin'!AK42+'regiones de credibilidad bin'!AL42)/2,"")</f>
        <v>2.3912032260380731E-2</v>
      </c>
      <c r="U42">
        <f>IFERROR(('regiones de credibilidad bin'!AM42+'regiones de credibilidad bin'!AN42)/2,"")</f>
        <v>2.6555865289057078E-2</v>
      </c>
      <c r="V42">
        <f>IFERROR(('regiones de credibilidad bin'!AO42+'regiones de credibilidad bin'!AP42)/2,"")</f>
        <v>2.3758522216208514E-2</v>
      </c>
      <c r="W42">
        <f>IFERROR(('regiones de credibilidad bin'!AQ42+'regiones de credibilidad bin'!AR42)/2,"")</f>
        <v>1.3268336656318366E-2</v>
      </c>
      <c r="X42">
        <f>IFERROR(('regiones de credibilidad bin'!AS42+'regiones de credibilidad bin'!AT42)/2,"")</f>
        <v>1.8863143809899171E-2</v>
      </c>
    </row>
    <row r="43" spans="1:24" x14ac:dyDescent="0.25">
      <c r="A43" s="32">
        <v>41</v>
      </c>
      <c r="B43" s="32" t="s">
        <v>6</v>
      </c>
      <c r="C43">
        <f>IFERROR(('regiones de credibilidad bin'!C43+'regiones de credibilidad bin'!D43)/2,"")</f>
        <v>7.9813862854304751E-2</v>
      </c>
      <c r="D43">
        <f>IFERROR(('regiones de credibilidad bin'!E43+'regiones de credibilidad bin'!F43)/2,"")</f>
        <v>0.12922614295453227</v>
      </c>
      <c r="E43">
        <f>IFERROR(('regiones de credibilidad bin'!G43+'regiones de credibilidad bin'!H43)/2,"")</f>
        <v>0.34260079900043855</v>
      </c>
      <c r="F43">
        <f>IFERROR(('regiones de credibilidad bin'!I43+'regiones de credibilidad bin'!J43)/2,"")</f>
        <v>6.7660401453975866E-2</v>
      </c>
      <c r="G43">
        <f>IFERROR(('regiones de credibilidad bin'!K43+'regiones de credibilidad bin'!L43)/2,"")</f>
        <v>5.5642294321996938E-2</v>
      </c>
      <c r="H43">
        <f>IFERROR(('regiones de credibilidad bin'!M43+'regiones de credibilidad bin'!N43)/2,"")</f>
        <v>4.2715303499018101E-2</v>
      </c>
      <c r="I43">
        <f>IFERROR(('regiones de credibilidad bin'!O43+'regiones de credibilidad bin'!P43)/2,"")</f>
        <v>7.5543549241382416E-2</v>
      </c>
      <c r="J43">
        <f>IFERROR(('regiones de credibilidad bin'!Q43+'regiones de credibilidad bin'!R43)/2,"")</f>
        <v>1.7534920745138977E-2</v>
      </c>
      <c r="K43">
        <f>IFERROR(('regiones de credibilidad bin'!S43+'regiones de credibilidad bin'!T43)/2,"")</f>
        <v>4.3058001222969558E-2</v>
      </c>
      <c r="L43">
        <f>IFERROR(('regiones de credibilidad bin'!U43+'regiones de credibilidad bin'!V43)/2,"")</f>
        <v>2.6986578028322168E-2</v>
      </c>
      <c r="M43">
        <f>IFERROR(('regiones de credibilidad bin'!W43+'regiones de credibilidad bin'!X43)/2,"")</f>
        <v>2.6422964202532179E-2</v>
      </c>
      <c r="N43">
        <f>IFERROR(('regiones de credibilidad bin'!Y43+'regiones de credibilidad bin'!Z43)/2,"")</f>
        <v>3.1940650717520072E-2</v>
      </c>
      <c r="O43">
        <f>IFERROR(('regiones de credibilidad bin'!AA43+'regiones de credibilidad bin'!AB43)/2,"")</f>
        <v>8.1309410513921737E-2</v>
      </c>
      <c r="P43">
        <f>IFERROR(('regiones de credibilidad bin'!AC43+'regiones de credibilidad bin'!AD43)/2,"")</f>
        <v>4.7186886893779235E-2</v>
      </c>
      <c r="Q43">
        <f>IFERROR(('regiones de credibilidad bin'!AE43+'regiones de credibilidad bin'!AF43)/2,"")</f>
        <v>3.8547353415892313E-2</v>
      </c>
      <c r="R43">
        <f>IFERROR(('regiones de credibilidad bin'!AG43+'regiones de credibilidad bin'!AH43)/2,"")</f>
        <v>4.5150193202330102E-2</v>
      </c>
      <c r="S43">
        <f>IFERROR(('regiones de credibilidad bin'!AI43+'regiones de credibilidad bin'!AJ43)/2,"")</f>
        <v>4.6096529680424242E-2</v>
      </c>
      <c r="T43">
        <f>IFERROR(('regiones de credibilidad bin'!AK43+'regiones de credibilidad bin'!AL43)/2,"")</f>
        <v>3.8999005926310747E-2</v>
      </c>
      <c r="U43">
        <f>IFERROR(('regiones de credibilidad bin'!AM43+'regiones de credibilidad bin'!AN43)/2,"")</f>
        <v>4.7448438924997879E-2</v>
      </c>
      <c r="V43">
        <f>IFERROR(('regiones de credibilidad bin'!AO43+'regiones de credibilidad bin'!AP43)/2,"")</f>
        <v>7.8407158801942628E-2</v>
      </c>
      <c r="W43">
        <f>IFERROR(('regiones de credibilidad bin'!AQ43+'regiones de credibilidad bin'!AR43)/2,"")</f>
        <v>5.3396839484792902E-2</v>
      </c>
      <c r="X43">
        <f>IFERROR(('regiones de credibilidad bin'!AS43+'regiones de credibilidad bin'!AT43)/2,"")</f>
        <v>4.8088883493364612E-2</v>
      </c>
    </row>
    <row r="44" spans="1:24" x14ac:dyDescent="0.25">
      <c r="A44" s="32">
        <v>42</v>
      </c>
      <c r="B44" s="32" t="s">
        <v>4</v>
      </c>
      <c r="C44">
        <f>IFERROR(('regiones de credibilidad bin'!C44+'regiones de credibilidad bin'!D44)/2,"")</f>
        <v>6.7639564102872252E-2</v>
      </c>
      <c r="D44">
        <f>IFERROR(('regiones de credibilidad bin'!E44+'regiones de credibilidad bin'!F44)/2,"")</f>
        <v>8.5063336408133627E-2</v>
      </c>
      <c r="E44">
        <f>IFERROR(('regiones de credibilidad bin'!G44+'regiones de credibilidad bin'!H44)/2,"")</f>
        <v>0.24272144830243536</v>
      </c>
      <c r="F44">
        <f>IFERROR(('regiones de credibilidad bin'!I44+'regiones de credibilidad bin'!J44)/2,"")</f>
        <v>9.5399625768424617E-2</v>
      </c>
      <c r="G44">
        <f>IFERROR(('regiones de credibilidad bin'!K44+'regiones de credibilidad bin'!L44)/2,"")</f>
        <v>6.0656553717158029E-2</v>
      </c>
      <c r="H44">
        <f>IFERROR(('regiones de credibilidad bin'!M44+'regiones de credibilidad bin'!N44)/2,"")</f>
        <v>3.738158778127481E-2</v>
      </c>
      <c r="I44">
        <f>IFERROR(('regiones de credibilidad bin'!O44+'regiones de credibilidad bin'!P44)/2,"")</f>
        <v>3.7760583764053821E-2</v>
      </c>
      <c r="J44">
        <f>IFERROR(('regiones de credibilidad bin'!Q44+'regiones de credibilidad bin'!R44)/2,"")</f>
        <v>4.8196292576602351E-2</v>
      </c>
      <c r="K44">
        <f>IFERROR(('regiones de credibilidad bin'!S44+'regiones de credibilidad bin'!T44)/2,"")</f>
        <v>7.3598371672081192E-2</v>
      </c>
      <c r="L44">
        <f>IFERROR(('regiones de credibilidad bin'!U44+'regiones de credibilidad bin'!V44)/2,"")</f>
        <v>5.3852803472225264E-2</v>
      </c>
      <c r="M44">
        <f>IFERROR(('regiones de credibilidad bin'!W44+'regiones de credibilidad bin'!X44)/2,"")</f>
        <v>0.12551587779930479</v>
      </c>
      <c r="N44">
        <f>IFERROR(('regiones de credibilidad bin'!Y44+'regiones de credibilidad bin'!Z44)/2,"")</f>
        <v>3.411297748829463E-2</v>
      </c>
      <c r="O44">
        <f>IFERROR(('regiones de credibilidad bin'!AA44+'regiones de credibilidad bin'!AB44)/2,"")</f>
        <v>3.2400286813442071E-2</v>
      </c>
      <c r="P44">
        <f>IFERROR(('regiones de credibilidad bin'!AC44+'regiones de credibilidad bin'!AD44)/2,"")</f>
        <v>3.6555633450344141E-2</v>
      </c>
      <c r="Q44">
        <f>IFERROR(('regiones de credibilidad bin'!AE44+'regiones de credibilidad bin'!AF44)/2,"")</f>
        <v>3.0471092017481702E-2</v>
      </c>
      <c r="R44">
        <f>IFERROR(('regiones de credibilidad bin'!AG44+'regiones de credibilidad bin'!AH44)/2,"")</f>
        <v>1.9657752617375894E-2</v>
      </c>
      <c r="S44">
        <f>IFERROR(('regiones de credibilidad bin'!AI44+'regiones de credibilidad bin'!AJ44)/2,"")</f>
        <v>3.3995225066422108E-2</v>
      </c>
      <c r="T44">
        <f>IFERROR(('regiones de credibilidad bin'!AK44+'regiones de credibilidad bin'!AL44)/2,"")</f>
        <v>2.7441489178079748E-2</v>
      </c>
      <c r="U44">
        <f>IFERROR(('regiones de credibilidad bin'!AM44+'regiones de credibilidad bin'!AN44)/2,"")</f>
        <v>4.6909469781028772E-2</v>
      </c>
      <c r="V44">
        <f>IFERROR(('regiones de credibilidad bin'!AO44+'regiones de credibilidad bin'!AP44)/2,"")</f>
        <v>6.5469193116930807E-2</v>
      </c>
      <c r="W44">
        <f>IFERROR(('regiones de credibilidad bin'!AQ44+'regiones de credibilidad bin'!AR44)/2,"")</f>
        <v>6.0449828846215511E-2</v>
      </c>
      <c r="X44">
        <f>IFERROR(('regiones de credibilidad bin'!AS44+'regiones de credibilidad bin'!AT44)/2,"")</f>
        <v>7.7107699250922951E-2</v>
      </c>
    </row>
    <row r="45" spans="1:24" x14ac:dyDescent="0.25">
      <c r="A45" s="32">
        <v>43</v>
      </c>
      <c r="B45" s="32" t="s">
        <v>2</v>
      </c>
      <c r="C45">
        <f>IFERROR(('regiones de credibilidad bin'!C45+'regiones de credibilidad bin'!D45)/2,"")</f>
        <v>9.2324915964575593E-2</v>
      </c>
      <c r="D45">
        <f>IFERROR(('regiones de credibilidad bin'!E45+'regiones de credibilidad bin'!F45)/2,"")</f>
        <v>4.2003976063071657E-2</v>
      </c>
      <c r="E45">
        <f>IFERROR(('regiones de credibilidad bin'!G45+'regiones de credibilidad bin'!H45)/2,"")</f>
        <v>5.0399965162624197E-2</v>
      </c>
      <c r="F45">
        <f>IFERROR(('regiones de credibilidad bin'!I45+'regiones de credibilidad bin'!J45)/2,"")</f>
        <v>4.7118320219341203E-2</v>
      </c>
      <c r="G45">
        <f>IFERROR(('regiones de credibilidad bin'!K45+'regiones de credibilidad bin'!L45)/2,"")</f>
        <v>3.9312238834853352E-2</v>
      </c>
      <c r="H45">
        <f>IFERROR(('regiones de credibilidad bin'!M45+'regiones de credibilidad bin'!N45)/2,"")</f>
        <v>2.3758522216208514E-2</v>
      </c>
      <c r="I45">
        <f>IFERROR(('regiones de credibilidad bin'!O45+'regiones de credibilidad bin'!P45)/2,"")</f>
        <v>2.5506862639779061E-2</v>
      </c>
      <c r="J45">
        <f>IFERROR(('regiones de credibilidad bin'!Q45+'regiones de credibilidad bin'!R45)/2,"")</f>
        <v>2.0286009521302391E-2</v>
      </c>
      <c r="K45">
        <f>IFERROR(('regiones de credibilidad bin'!S45+'regiones de credibilidad bin'!T45)/2,"")</f>
        <v>2.4466413913334921E-2</v>
      </c>
      <c r="L45">
        <f>IFERROR(('regiones de credibilidad bin'!U45+'regiones de credibilidad bin'!V45)/2,"")</f>
        <v>5.5228406078285344E-2</v>
      </c>
      <c r="M45">
        <f>IFERROR(('regiones de credibilidad bin'!W45+'regiones de credibilidad bin'!X45)/2,"")</f>
        <v>2.9702867482783453E-2</v>
      </c>
      <c r="N45">
        <f>IFERROR(('regiones de credibilidad bin'!Y45+'regiones de credibilidad bin'!Z45)/2,"")</f>
        <v>3.0073565350992676E-2</v>
      </c>
      <c r="O45">
        <f>IFERROR(('regiones de credibilidad bin'!AA45+'regiones de credibilidad bin'!AB45)/2,"")</f>
        <v>1.6415432730506743E-2</v>
      </c>
      <c r="P45">
        <f>IFERROR(('regiones de credibilidad bin'!AC45+'regiones de credibilidad bin'!AD45)/2,"")</f>
        <v>2.2709516079828587E-2</v>
      </c>
      <c r="Q45">
        <f>IFERROR(('regiones de credibilidad bin'!AE45+'regiones de credibilidad bin'!AF45)/2,"")</f>
        <v>2.7255199807127949E-2</v>
      </c>
      <c r="R45">
        <f>IFERROR(('regiones de credibilidad bin'!AG45+'regiones de credibilidad bin'!AH45)/2,"")</f>
        <v>2.5506862639779061E-2</v>
      </c>
      <c r="S45">
        <f>IFERROR(('regiones de credibilidad bin'!AI45+'regiones de credibilidad bin'!AJ45)/2,"")</f>
        <v>2.2010177744088338E-2</v>
      </c>
      <c r="T45">
        <f>IFERROR(('regiones de credibilidad bin'!AK45+'regiones de credibilidad bin'!AL45)/2,"")</f>
        <v>1.3268336656318366E-2</v>
      </c>
      <c r="U45">
        <f>IFERROR(('regiones de credibilidad bin'!AM45+'regiones de credibilidad bin'!AN45)/2,"")</f>
        <v>2.4077333464088888E-2</v>
      </c>
      <c r="V45">
        <f>IFERROR(('regiones de credibilidad bin'!AO45+'regiones de credibilidad bin'!AP45)/2,"")</f>
        <v>2.7255199807127949E-2</v>
      </c>
      <c r="W45">
        <f>IFERROR(('regiones de credibilidad bin'!AQ45+'regiones de credibilidad bin'!AR45)/2,"")</f>
        <v>3.0101749368779199E-2</v>
      </c>
      <c r="X45">
        <f>IFERROR(('regiones de credibilidad bin'!AS45+'regiones de credibilidad bin'!AT45)/2,"")</f>
        <v>3.5373089668865702E-2</v>
      </c>
    </row>
    <row r="46" spans="1:24" x14ac:dyDescent="0.25">
      <c r="A46" s="32">
        <v>44</v>
      </c>
      <c r="B46" s="32" t="s">
        <v>29</v>
      </c>
      <c r="C46">
        <f>IFERROR(('regiones de credibilidad bin'!C46+'regiones de credibilidad bin'!D46)/2,"")</f>
        <v>6.1454177269643431E-2</v>
      </c>
      <c r="D46">
        <f>IFERROR(('regiones de credibilidad bin'!E46+'regiones de credibilidad bin'!F46)/2,"")</f>
        <v>0.20390663086938854</v>
      </c>
      <c r="E46">
        <f>IFERROR(('regiones de credibilidad bin'!G46+'regiones de credibilidad bin'!H46)/2,"")</f>
        <v>0.24229827914727761</v>
      </c>
      <c r="F46">
        <f>IFERROR(('regiones de credibilidad bin'!I46+'regiones de credibilidad bin'!J46)/2,"")</f>
        <v>0.14054629359824555</v>
      </c>
      <c r="G46">
        <f>IFERROR(('regiones de credibilidad bin'!K46+'regiones de credibilidad bin'!L46)/2,"")</f>
        <v>3.7177428566177534E-2</v>
      </c>
      <c r="H46">
        <f>IFERROR(('regiones de credibilidad bin'!M46+'regiones de credibilidad bin'!N46)/2,"")</f>
        <v>3.9823190784480128E-2</v>
      </c>
      <c r="I46">
        <f>IFERROR(('regiones de credibilidad bin'!O46+'regiones de credibilidad bin'!P46)/2,"")</f>
        <v>3.4947857208542953E-2</v>
      </c>
      <c r="J46">
        <f>IFERROR(('regiones de credibilidad bin'!Q46+'regiones de credibilidad bin'!R46)/2,"")</f>
        <v>2.3059184965792932E-2</v>
      </c>
      <c r="K46">
        <f>IFERROR(('regiones de credibilidad bin'!S46+'regiones de credibilidad bin'!T46)/2,"")</f>
        <v>3.2161777013786488E-2</v>
      </c>
      <c r="L46">
        <f>IFERROR(('regiones de credibilidad bin'!U46+'regiones de credibilidad bin'!V46)/2,"")</f>
        <v>9.3691409129396969E-2</v>
      </c>
      <c r="M46">
        <f>IFERROR(('regiones de credibilidad bin'!W46+'regiones de credibilidad bin'!X46)/2,"")</f>
        <v>3.7745180078767052E-2</v>
      </c>
      <c r="N46">
        <f>IFERROR(('regiones de credibilidad bin'!Y46+'regiones de credibilidad bin'!Z46)/2,"")</f>
        <v>2.3758522216208514E-2</v>
      </c>
      <c r="O46">
        <f>IFERROR(('regiones de credibilidad bin'!AA46+'regiones de credibilidad bin'!AB46)/2,"")</f>
        <v>2.9702867482783453E-2</v>
      </c>
      <c r="P46">
        <f>IFERROR(('regiones de credibilidad bin'!AC46+'regiones de credibilidad bin'!AD46)/2,"")</f>
        <v>2.4807526900371246E-2</v>
      </c>
      <c r="Q46">
        <f>IFERROR(('regiones de credibilidad bin'!AE46+'regiones de credibilidad bin'!AF46)/2,"")</f>
        <v>2.0261828151352173E-2</v>
      </c>
      <c r="R46">
        <f>IFERROR(('regiones de credibilidad bin'!AG46+'regiones de credibilidad bin'!AH46)/2,"")</f>
        <v>4.1241830170665614E-2</v>
      </c>
      <c r="S46">
        <f>IFERROR(('regiones de credibilidad bin'!AI46+'regiones de credibilidad bin'!AJ46)/2,"")</f>
        <v>1.431737514981744E-2</v>
      </c>
      <c r="T46">
        <f>IFERROR(('regiones de credibilidad bin'!AK46+'regiones de credibilidad bin'!AL46)/2,"")</f>
        <v>3.2500197101503439E-2</v>
      </c>
      <c r="U46">
        <f>IFERROR(('regiones de credibilidad bin'!AM46+'regiones de credibilidad bin'!AN46)/2,"")</f>
        <v>3.7745180078767052E-2</v>
      </c>
      <c r="V46">
        <f>IFERROR(('regiones de credibilidad bin'!AO46+'regiones de credibilidad bin'!AP46)/2,"")</f>
        <v>3.2150531139258171E-2</v>
      </c>
      <c r="W46">
        <f>IFERROR(('regiones de credibilidad bin'!AQ46+'regiones de credibilidad bin'!AR46)/2,"")</f>
        <v>4.2640489318158906E-2</v>
      </c>
      <c r="X46">
        <f>IFERROR(('regiones de credibilidad bin'!AS46+'regiones de credibilidad bin'!AT46)/2,"")</f>
        <v>6.5718323335471673E-2</v>
      </c>
    </row>
    <row r="47" spans="1:24" x14ac:dyDescent="0.25">
      <c r="A47" s="32">
        <v>45</v>
      </c>
      <c r="B47" s="32" t="s">
        <v>22</v>
      </c>
      <c r="C47">
        <f>IFERROR(('regiones de credibilidad bin'!C47+'regiones de credibilidad bin'!D47)/2,"")</f>
        <v>2.5657164520390539E-2</v>
      </c>
      <c r="D47">
        <f>IFERROR(('regiones de credibilidad bin'!E47+'regiones de credibilidad bin'!F47)/2,"")</f>
        <v>2.4448747429866857E-2</v>
      </c>
      <c r="E47">
        <f>IFERROR(('regiones de credibilidad bin'!G47+'regiones de credibilidad bin'!H47)/2,"")</f>
        <v>2.9912994129752821E-2</v>
      </c>
      <c r="F47">
        <f>IFERROR(('regiones de credibilidad bin'!I47+'regiones de credibilidad bin'!J47)/2,"")</f>
        <v>2.497250063200725E-2</v>
      </c>
      <c r="G47">
        <f>IFERROR(('regiones de credibilidad bin'!K47+'regiones de credibilidad bin'!L47)/2,"")</f>
        <v>4.3369186269589299E-2</v>
      </c>
      <c r="H47">
        <f>IFERROR(('regiones de credibilidad bin'!M47+'regiones de credibilidad bin'!N47)/2,"")</f>
        <v>2.2667871583523479E-2</v>
      </c>
      <c r="I47">
        <f>IFERROR(('regiones de credibilidad bin'!O47+'regiones de credibilidad bin'!P47)/2,"")</f>
        <v>1.4124682462527649E-2</v>
      </c>
      <c r="J47">
        <f>IFERROR(('regiones de credibilidad bin'!Q47+'regiones de credibilidad bin'!R47)/2,"")</f>
        <v>2.3885444077517064E-2</v>
      </c>
      <c r="K47">
        <f>IFERROR(('regiones de credibilidad bin'!S47+'regiones de credibilidad bin'!T47)/2,"")</f>
        <v>4.8639494576218295E-3</v>
      </c>
      <c r="L47">
        <f>IFERROR(('regiones de credibilidad bin'!U47+'regiones de credibilidad bin'!V47)/2,"")</f>
        <v>3.6304033423095051E-2</v>
      </c>
      <c r="M47">
        <f>IFERROR(('regiones de credibilidad bin'!W47+'regiones de credibilidad bin'!X47)/2,"")</f>
        <v>3.3143355602839611E-2</v>
      </c>
      <c r="N47">
        <f>IFERROR(('regiones de credibilidad bin'!Y47+'regiones de credibilidad bin'!Z47)/2,"")</f>
        <v>2.5516027629853832E-2</v>
      </c>
      <c r="O47">
        <f>IFERROR(('regiones de credibilidad bin'!AA47+'regiones de credibilidad bin'!AB47)/2,"")</f>
        <v>4.7256759283825403E-2</v>
      </c>
      <c r="P47" t="str">
        <f>IFERROR(('regiones de credibilidad bin'!AC47+'regiones de credibilidad bin'!AD47)/2,"")</f>
        <v/>
      </c>
      <c r="Q47">
        <f>IFERROR(('regiones de credibilidad bin'!AE47+'regiones de credibilidad bin'!AF47)/2,"")</f>
        <v>2.5516027629853832E-2</v>
      </c>
      <c r="R47">
        <f>IFERROR(('regiones de credibilidad bin'!AG47+'regiones de credibilidad bin'!AH47)/2,"")</f>
        <v>1.410165076508137E-2</v>
      </c>
      <c r="S47">
        <f>IFERROR(('regiones de credibilidad bin'!AI47+'regiones de credibilidad bin'!AJ47)/2,"")</f>
        <v>3.4755897755867911E-2</v>
      </c>
      <c r="T47">
        <f>IFERROR(('regiones de credibilidad bin'!AK47+'regiones de credibilidad bin'!AL47)/2,"")</f>
        <v>6.1388089145255988E-2</v>
      </c>
      <c r="U47">
        <f>IFERROR(('regiones de credibilidad bin'!AM47+'regiones de credibilidad bin'!AN47)/2,"")</f>
        <v>6.4105647430369228E-2</v>
      </c>
      <c r="V47" t="str">
        <f>IFERROR(('regiones de credibilidad bin'!AO47+'regiones de credibilidad bin'!AP47)/2,"")</f>
        <v/>
      </c>
      <c r="W47" t="str">
        <f>IFERROR(('regiones de credibilidad bin'!AQ47+'regiones de credibilidad bin'!AR47)/2,"")</f>
        <v/>
      </c>
      <c r="X47" t="str">
        <f>IFERROR(('regiones de credibilidad bin'!AS47+'regiones de credibilidad bin'!AT47)/2,"")</f>
        <v/>
      </c>
    </row>
    <row r="48" spans="1:24" x14ac:dyDescent="0.25">
      <c r="A48" s="32">
        <v>46</v>
      </c>
      <c r="B48" s="32" t="s">
        <v>67</v>
      </c>
      <c r="C48" t="str">
        <f>IFERROR(('regiones de credibilidad bin'!C48+'regiones de credibilidad bin'!D48)/2,"")</f>
        <v/>
      </c>
      <c r="D48">
        <f>IFERROR(('regiones de credibilidad bin'!E48+'regiones de credibilidad bin'!F48)/2,"")</f>
        <v>5.3176302352377608E-2</v>
      </c>
      <c r="E48">
        <f>IFERROR(('regiones de credibilidad bin'!G48+'regiones de credibilidad bin'!H48)/2,"")</f>
        <v>5.649293817396004E-2</v>
      </c>
      <c r="F48">
        <f>IFERROR(('regiones de credibilidad bin'!I48+'regiones de credibilidad bin'!J48)/2,"")</f>
        <v>1.5859392209770659E-2</v>
      </c>
      <c r="G48">
        <f>IFERROR(('regiones de credibilidad bin'!K48+'regiones de credibilidad bin'!L48)/2,"")</f>
        <v>3.5426341460924354E-2</v>
      </c>
      <c r="H48">
        <f>IFERROR(('regiones de credibilidad bin'!M48+'regiones de credibilidad bin'!N48)/2,"")</f>
        <v>1.1994679774126868E-2</v>
      </c>
      <c r="I48">
        <f>IFERROR(('regiones de credibilidad bin'!O48+'regiones de credibilidad bin'!P48)/2,"")</f>
        <v>2.1684614587131716E-2</v>
      </c>
      <c r="J48">
        <f>IFERROR(('regiones de credibilidad bin'!Q48+'regiones de credibilidad bin'!R48)/2,"")</f>
        <v>1.8185581082658331E-2</v>
      </c>
      <c r="K48">
        <f>IFERROR(('regiones de credibilidad bin'!S48+'regiones de credibilidad bin'!T48)/2,"")</f>
        <v>4.7760682203052442E-2</v>
      </c>
      <c r="L48">
        <f>IFERROR(('regiones de credibilidad bin'!U48+'regiones de credibilidad bin'!V48)/2,"")</f>
        <v>6.9326775714406583E-2</v>
      </c>
      <c r="M48">
        <f>IFERROR(('regiones de credibilidad bin'!W48+'regiones de credibilidad bin'!X48)/2,"")</f>
        <v>3.8089844171721177E-2</v>
      </c>
      <c r="N48">
        <f>IFERROR(('regiones de credibilidad bin'!Y48+'regiones de credibilidad bin'!Z48)/2,"")</f>
        <v>1.8421768281126114E-2</v>
      </c>
      <c r="O48">
        <f>IFERROR(('regiones de credibilidad bin'!AA48+'regiones de credibilidad bin'!AB48)/2,"")</f>
        <v>7.2167690193396028E-2</v>
      </c>
      <c r="P48">
        <f>IFERROR(('regiones de credibilidad bin'!AC48+'regiones de credibilidad bin'!AD48)/2,"")</f>
        <v>3.9018831092514514E-2</v>
      </c>
      <c r="Q48">
        <f>IFERROR(('regiones de credibilidad bin'!AE48+'regiones de credibilidad bin'!AF48)/2,"")</f>
        <v>1.8280342056039834E-2</v>
      </c>
      <c r="R48">
        <f>IFERROR(('regiones de credibilidad bin'!AG48+'regiones de credibilidad bin'!AH48)/2,"")</f>
        <v>1.4463111705143555E-2</v>
      </c>
      <c r="S48">
        <f>IFERROR(('regiones de credibilidad bin'!AI48+'regiones de credibilidad bin'!AJ48)/2,"")</f>
        <v>1.4613853846182481E-2</v>
      </c>
      <c r="T48">
        <f>IFERROR(('regiones de credibilidad bin'!AK48+'regiones de credibilidad bin'!AL48)/2,"")</f>
        <v>2.1095750429326102E-2</v>
      </c>
      <c r="U48">
        <f>IFERROR(('regiones de credibilidad bin'!AM48+'regiones de credibilidad bin'!AN48)/2,"")</f>
        <v>2.3832387740133229E-2</v>
      </c>
      <c r="V48">
        <f>IFERROR(('regiones de credibilidad bin'!AO48+'regiones de credibilidad bin'!AP48)/2,"")</f>
        <v>1.7070085283497568E-2</v>
      </c>
      <c r="W48">
        <f>IFERROR(('regiones de credibilidad bin'!AQ48+'regiones de credibilidad bin'!AR48)/2,"")</f>
        <v>6.886602686998379E-2</v>
      </c>
      <c r="X48">
        <f>IFERROR(('regiones de credibilidad bin'!AS48+'regiones de credibilidad bin'!AT48)/2,"")</f>
        <v>4.7564933130599479E-2</v>
      </c>
    </row>
    <row r="49" spans="1:24" x14ac:dyDescent="0.25">
      <c r="A49" s="32">
        <v>47</v>
      </c>
      <c r="B49" s="32" t="s">
        <v>3</v>
      </c>
      <c r="C49">
        <f>IFERROR(('regiones de credibilidad bin'!C49+'regiones de credibilidad bin'!D49)/2,"")</f>
        <v>4.4821569124717846E-2</v>
      </c>
      <c r="D49">
        <f>IFERROR(('regiones de credibilidad bin'!E49+'regiones de credibilidad bin'!F49)/2,"")</f>
        <v>2.3129646187791987E-2</v>
      </c>
      <c r="E49">
        <f>IFERROR(('regiones de credibilidad bin'!G49+'regiones de credibilidad bin'!H49)/2,"")</f>
        <v>4.4488379639055997E-2</v>
      </c>
      <c r="F49">
        <f>IFERROR(('regiones de credibilidad bin'!I49+'regiones de credibilidad bin'!J49)/2,"")</f>
        <v>2.6531755305442675E-2</v>
      </c>
      <c r="G49">
        <f>IFERROR(('regiones de credibilidad bin'!K49+'regiones de credibilidad bin'!L49)/2,"")</f>
        <v>2.7780014595538596E-2</v>
      </c>
      <c r="H49">
        <f>IFERROR(('regiones de credibilidad bin'!M49+'regiones de credibilidad bin'!N49)/2,"")</f>
        <v>2.2817770379868194E-2</v>
      </c>
      <c r="I49">
        <f>IFERROR(('regiones de credibilidad bin'!O49+'regiones de credibilidad bin'!P49)/2,"")</f>
        <v>3.4645528327860622E-2</v>
      </c>
      <c r="J49">
        <f>IFERROR(('regiones de credibilidad bin'!Q49+'regiones de credibilidad bin'!R49)/2,"")</f>
        <v>1.9554902001693731E-2</v>
      </c>
      <c r="K49">
        <f>IFERROR(('regiones de credibilidad bin'!S49+'regiones de credibilidad bin'!T49)/2,"")</f>
        <v>3.913189099556609E-2</v>
      </c>
      <c r="L49">
        <f>IFERROR(('regiones de credibilidad bin'!U49+'regiones de credibilidad bin'!V49)/2,"")</f>
        <v>7.4614776355400356E-2</v>
      </c>
      <c r="M49">
        <f>IFERROR(('regiones de credibilidad bin'!W49+'regiones de credibilidad bin'!X49)/2,"")</f>
        <v>3.8724040218977511E-2</v>
      </c>
      <c r="N49">
        <f>IFERROR(('regiones de credibilidad bin'!Y49+'regiones de credibilidad bin'!Z49)/2,"")</f>
        <v>5.7485129445256758E-2</v>
      </c>
      <c r="O49">
        <f>IFERROR(('regiones de credibilidad bin'!AA49+'regiones de credibilidad bin'!AB49)/2,"")</f>
        <v>3.4645528327860622E-2</v>
      </c>
      <c r="P49">
        <f>IFERROR(('regiones de credibilidad bin'!AC49+'regiones de credibilidad bin'!AD49)/2,"")</f>
        <v>2.7255199807127949E-2</v>
      </c>
      <c r="Q49">
        <f>IFERROR(('regiones de credibilidad bin'!AE49+'regiones de credibilidad bin'!AF49)/2,"")</f>
        <v>4.648679985122689E-2</v>
      </c>
      <c r="R49">
        <f>IFERROR(('regiones de credibilidad bin'!AG49+'regiones de credibilidad bin'!AH49)/2,"")</f>
        <v>2.7255199807127949E-2</v>
      </c>
      <c r="S49">
        <f>IFERROR(('regiones de credibilidad bin'!AI49+'regiones de credibilidad bin'!AJ49)/2,"")</f>
        <v>2.6905532603162655E-2</v>
      </c>
      <c r="T49">
        <f>IFERROR(('regiones de credibilidad bin'!AK49+'regiones de credibilidad bin'!AL49)/2,"")</f>
        <v>1.7814127173177902E-2</v>
      </c>
      <c r="U49">
        <f>IFERROR(('regiones de credibilidad bin'!AM49+'regiones de credibilidad bin'!AN49)/2,"")</f>
        <v>1.5793654447373129E-2</v>
      </c>
      <c r="V49">
        <f>IFERROR(('regiones de credibilidad bin'!AO49+'regiones de credibilidad bin'!AP49)/2,"")</f>
        <v>2.7255199807127949E-2</v>
      </c>
      <c r="W49">
        <f>IFERROR(('regiones de credibilidad bin'!AQ49+'regiones de credibilidad bin'!AR49)/2,"")</f>
        <v>2.3700806033429507E-2</v>
      </c>
      <c r="X49">
        <f>IFERROR(('regiones de credibilidad bin'!AS49+'regiones de credibilidad bin'!AT49)/2,"")</f>
        <v>3.5373089668865702E-2</v>
      </c>
    </row>
    <row r="50" spans="1:24" x14ac:dyDescent="0.25">
      <c r="A50" s="32">
        <v>48</v>
      </c>
      <c r="B50" s="32" t="s">
        <v>17</v>
      </c>
      <c r="C50">
        <f>IFERROR(('regiones de credibilidad bin'!C50+'regiones de credibilidad bin'!D50)/2,"")</f>
        <v>5.8778545076667216E-2</v>
      </c>
      <c r="D50">
        <f>IFERROR(('regiones de credibilidad bin'!E50+'regiones de credibilidad bin'!F50)/2,"")</f>
        <v>3.9438857460173865E-2</v>
      </c>
      <c r="E50">
        <f>IFERROR(('regiones de credibilidad bin'!G50+'regiones de credibilidad bin'!H50)/2,"")</f>
        <v>8.7478570707852171E-2</v>
      </c>
      <c r="F50">
        <f>IFERROR(('regiones de credibilidad bin'!I50+'regiones de credibilidad bin'!J50)/2,"")</f>
        <v>3.0401840011895137E-2</v>
      </c>
      <c r="G50">
        <f>IFERROR(('regiones de credibilidad bin'!K50+'regiones de credibilidad bin'!L50)/2,"")</f>
        <v>6.8960316087767259E-2</v>
      </c>
      <c r="H50">
        <f>IFERROR(('regiones de credibilidad bin'!M50+'regiones de credibilidad bin'!N50)/2,"")</f>
        <v>5.6678160490323745E-2</v>
      </c>
      <c r="I50">
        <f>IFERROR(('regiones de credibilidad bin'!O50+'regiones de credibilidad bin'!P50)/2,"")</f>
        <v>1.8085261277087143E-2</v>
      </c>
      <c r="J50">
        <f>IFERROR(('regiones de credibilidad bin'!Q50+'regiones de credibilidad bin'!R50)/2,"")</f>
        <v>2.1533003983523487E-2</v>
      </c>
      <c r="K50">
        <f>IFERROR(('regiones de credibilidad bin'!S50+'regiones de credibilidad bin'!T50)/2,"")</f>
        <v>2.0033553431121814E-2</v>
      </c>
      <c r="L50">
        <f>IFERROR(('regiones de credibilidad bin'!U50+'regiones de credibilidad bin'!V50)/2,"")</f>
        <v>2.443706351629419E-2</v>
      </c>
      <c r="M50">
        <f>IFERROR(('regiones de credibilidad bin'!W50+'regiones de credibilidad bin'!X50)/2,"")</f>
        <v>6.0642835754860291E-2</v>
      </c>
      <c r="N50">
        <f>IFERROR(('regiones de credibilidad bin'!Y50+'regiones de credibilidad bin'!Z50)/2,"")</f>
        <v>3.0797608944914893E-2</v>
      </c>
      <c r="O50">
        <f>IFERROR(('regiones de credibilidad bin'!AA50+'regiones de credibilidad bin'!AB50)/2,"")</f>
        <v>6.3578418047839841E-2</v>
      </c>
      <c r="P50">
        <f>IFERROR(('regiones de credibilidad bin'!AC50+'regiones de credibilidad bin'!AD50)/2,"")</f>
        <v>2.7372708418102153E-2</v>
      </c>
      <c r="Q50">
        <f>IFERROR(('regiones de credibilidad bin'!AE50+'regiones de credibilidad bin'!AF50)/2,"")</f>
        <v>3.4711763912557064E-2</v>
      </c>
      <c r="R50">
        <f>IFERROR(('regiones de credibilidad bin'!AG50+'regiones de credibilidad bin'!AH50)/2,"")</f>
        <v>2.2348569795929071E-2</v>
      </c>
      <c r="S50">
        <f>IFERROR(('regiones de credibilidad bin'!AI50+'regiones de credibilidad bin'!AJ50)/2,"")</f>
        <v>3.6010236711604582E-2</v>
      </c>
      <c r="T50">
        <f>IFERROR(('regiones de credibilidad bin'!AK50+'regiones de credibilidad bin'!AL50)/2,"")</f>
        <v>2.0439823974370365E-2</v>
      </c>
      <c r="U50">
        <f>IFERROR(('regiones de credibilidad bin'!AM50+'regiones de credibilidad bin'!AN50)/2,"")</f>
        <v>0.19571543451184398</v>
      </c>
      <c r="V50">
        <f>IFERROR(('regiones de credibilidad bin'!AO50+'regiones de credibilidad bin'!AP50)/2,"")</f>
        <v>7.0264675164078694E-2</v>
      </c>
      <c r="W50">
        <f>IFERROR(('regiones de credibilidad bin'!AQ50+'regiones de credibilidad bin'!AR50)/2,"")</f>
        <v>5.958799038344946E-2</v>
      </c>
      <c r="X50">
        <f>IFERROR(('regiones de credibilidad bin'!AS50+'regiones de credibilidad bin'!AT50)/2,"")</f>
        <v>0.11050541864418797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5"/>
  <sheetViews>
    <sheetView workbookViewId="0">
      <pane ySplit="1" topLeftCell="A2" activePane="bottomLeft" state="frozen"/>
      <selection pane="bottomLeft" activeCell="C52" sqref="C52"/>
    </sheetView>
  </sheetViews>
  <sheetFormatPr baseColWidth="10" defaultRowHeight="15" x14ac:dyDescent="0.25"/>
  <cols>
    <col min="1" max="1" width="4.42578125" bestFit="1" customWidth="1"/>
    <col min="2" max="2" width="39.42578125" bestFit="1" customWidth="1"/>
  </cols>
  <sheetData>
    <row r="1" spans="1:46" x14ac:dyDescent="0.25">
      <c r="C1" t="s">
        <v>41</v>
      </c>
      <c r="E1" t="s">
        <v>42</v>
      </c>
      <c r="G1" t="s">
        <v>43</v>
      </c>
      <c r="I1" t="s">
        <v>44</v>
      </c>
      <c r="K1" t="s">
        <v>45</v>
      </c>
      <c r="M1" t="s">
        <v>46</v>
      </c>
      <c r="O1" t="s">
        <v>47</v>
      </c>
      <c r="Q1" t="s">
        <v>48</v>
      </c>
      <c r="S1" t="s">
        <v>49</v>
      </c>
      <c r="U1" t="s">
        <v>50</v>
      </c>
      <c r="W1" t="s">
        <v>51</v>
      </c>
      <c r="Y1" t="s">
        <v>52</v>
      </c>
      <c r="AA1" t="s">
        <v>53</v>
      </c>
      <c r="AC1" t="s">
        <v>54</v>
      </c>
      <c r="AE1" t="s">
        <v>55</v>
      </c>
      <c r="AG1" t="s">
        <v>56</v>
      </c>
      <c r="AI1" t="s">
        <v>57</v>
      </c>
      <c r="AK1" t="s">
        <v>58</v>
      </c>
      <c r="AM1" t="s">
        <v>59</v>
      </c>
      <c r="AO1" t="s">
        <v>60</v>
      </c>
      <c r="AQ1" t="s">
        <v>61</v>
      </c>
      <c r="AS1" t="s">
        <v>62</v>
      </c>
    </row>
    <row r="2" spans="1:46" x14ac:dyDescent="0.25">
      <c r="A2" t="s">
        <v>63</v>
      </c>
      <c r="B2" t="s">
        <v>40</v>
      </c>
      <c r="C2" t="s">
        <v>72</v>
      </c>
      <c r="D2" t="s">
        <v>73</v>
      </c>
      <c r="E2" t="s">
        <v>72</v>
      </c>
      <c r="F2" t="s">
        <v>73</v>
      </c>
      <c r="G2" t="s">
        <v>72</v>
      </c>
      <c r="H2" t="s">
        <v>73</v>
      </c>
      <c r="I2" t="s">
        <v>72</v>
      </c>
      <c r="J2" t="s">
        <v>73</v>
      </c>
      <c r="K2" t="s">
        <v>72</v>
      </c>
      <c r="L2" t="s">
        <v>73</v>
      </c>
      <c r="M2" t="s">
        <v>72</v>
      </c>
      <c r="N2" t="s">
        <v>73</v>
      </c>
      <c r="O2" t="s">
        <v>72</v>
      </c>
      <c r="P2" t="s">
        <v>73</v>
      </c>
      <c r="Q2" t="s">
        <v>72</v>
      </c>
      <c r="R2" t="s">
        <v>73</v>
      </c>
      <c r="S2" t="s">
        <v>72</v>
      </c>
      <c r="T2" t="s">
        <v>73</v>
      </c>
      <c r="U2" t="s">
        <v>72</v>
      </c>
      <c r="V2" t="s">
        <v>73</v>
      </c>
      <c r="W2" t="s">
        <v>72</v>
      </c>
      <c r="X2" t="s">
        <v>73</v>
      </c>
      <c r="Y2" t="s">
        <v>72</v>
      </c>
      <c r="Z2" t="s">
        <v>73</v>
      </c>
      <c r="AA2" t="s">
        <v>72</v>
      </c>
      <c r="AB2" t="s">
        <v>73</v>
      </c>
      <c r="AC2" t="s">
        <v>72</v>
      </c>
      <c r="AD2" t="s">
        <v>73</v>
      </c>
      <c r="AE2" t="s">
        <v>72</v>
      </c>
      <c r="AF2" t="s">
        <v>73</v>
      </c>
      <c r="AG2" t="s">
        <v>72</v>
      </c>
      <c r="AH2" t="s">
        <v>73</v>
      </c>
      <c r="AI2" t="s">
        <v>72</v>
      </c>
      <c r="AJ2" t="s">
        <v>73</v>
      </c>
      <c r="AK2" t="s">
        <v>72</v>
      </c>
      <c r="AL2" t="s">
        <v>73</v>
      </c>
      <c r="AM2" t="s">
        <v>72</v>
      </c>
      <c r="AN2" t="s">
        <v>73</v>
      </c>
      <c r="AO2" t="s">
        <v>72</v>
      </c>
      <c r="AP2" t="s">
        <v>73</v>
      </c>
      <c r="AQ2" t="s">
        <v>72</v>
      </c>
      <c r="AR2" t="s">
        <v>73</v>
      </c>
      <c r="AS2" t="s">
        <v>72</v>
      </c>
      <c r="AT2" t="s">
        <v>73</v>
      </c>
    </row>
    <row r="3" spans="1:46" x14ac:dyDescent="0.25">
      <c r="A3">
        <v>1</v>
      </c>
      <c r="B3" t="s">
        <v>30</v>
      </c>
      <c r="C3">
        <v>3.238759457376874E-2</v>
      </c>
      <c r="D3">
        <v>4.7511694049014341E-2</v>
      </c>
      <c r="E3">
        <v>4.0270728907817431E-2</v>
      </c>
      <c r="F3">
        <v>5.5937514581177794E-2</v>
      </c>
      <c r="G3">
        <v>5.5677076850499919E-2</v>
      </c>
      <c r="H3">
        <v>7.3661587087908154E-2</v>
      </c>
      <c r="I3">
        <v>0.17242646736528686</v>
      </c>
      <c r="J3">
        <v>0.20097720620160819</v>
      </c>
      <c r="K3">
        <v>6.6502590428620278E-2</v>
      </c>
      <c r="L3">
        <v>8.5913877215295975E-2</v>
      </c>
      <c r="M3">
        <v>1.3852977286774691E-2</v>
      </c>
      <c r="N3">
        <v>2.7971996737413241E-2</v>
      </c>
      <c r="O3">
        <v>1.8763413704679464E-2</v>
      </c>
      <c r="P3">
        <v>2.9569561920680609E-2</v>
      </c>
      <c r="Q3">
        <v>3.7906012455782068E-2</v>
      </c>
      <c r="R3">
        <v>5.3429853432392815E-2</v>
      </c>
      <c r="S3">
        <v>1.7580064823933157E-2</v>
      </c>
      <c r="T3">
        <v>2.8078719538331631E-2</v>
      </c>
      <c r="U3">
        <v>1.9908396704182024E-2</v>
      </c>
      <c r="V3">
        <v>3.098917742847751E-2</v>
      </c>
      <c r="W3">
        <v>4.1242403781150905E-2</v>
      </c>
      <c r="X3">
        <v>5.7345397109730967E-2</v>
      </c>
      <c r="Y3">
        <v>3.6575198704981438E-2</v>
      </c>
      <c r="Z3">
        <v>5.1859891815099424E-2</v>
      </c>
      <c r="AA3">
        <v>1.4839491438012621E-2</v>
      </c>
      <c r="AB3">
        <v>2.4984823555715407E-2</v>
      </c>
      <c r="AC3">
        <v>3.3983971460256196E-2</v>
      </c>
      <c r="AD3">
        <v>4.8499688881075032E-2</v>
      </c>
      <c r="AE3">
        <v>4.91553668792412E-2</v>
      </c>
      <c r="AF3">
        <v>6.6196741600969111E-2</v>
      </c>
      <c r="AG3">
        <v>9.7788152551082606E-3</v>
      </c>
      <c r="AH3">
        <v>1.8464555865077115E-2</v>
      </c>
      <c r="AI3">
        <v>2.7986357937152647E-2</v>
      </c>
      <c r="AJ3">
        <v>4.1593665601700525E-2</v>
      </c>
      <c r="AK3">
        <v>1.1008771263393403E-2</v>
      </c>
      <c r="AL3">
        <v>2.0135488193753326E-2</v>
      </c>
      <c r="AM3">
        <v>3.5264812837905536E-2</v>
      </c>
      <c r="AN3">
        <v>5.0016165798412282E-2</v>
      </c>
      <c r="AO3">
        <v>3.8154610307487187E-2</v>
      </c>
      <c r="AP3">
        <v>5.3420331435963475E-2</v>
      </c>
      <c r="AQ3">
        <v>4.2992871649937689E-2</v>
      </c>
      <c r="AR3">
        <v>5.9072001021270415E-2</v>
      </c>
      <c r="AS3">
        <v>2.446075798050024E-2</v>
      </c>
      <c r="AT3">
        <v>3.7042975275588641E-2</v>
      </c>
    </row>
    <row r="4" spans="1:46" x14ac:dyDescent="0.25">
      <c r="A4">
        <v>2</v>
      </c>
      <c r="B4" t="s">
        <v>5</v>
      </c>
      <c r="C4">
        <v>6.7478812792070991E-2</v>
      </c>
      <c r="D4">
        <v>7.9117242344121874E-2</v>
      </c>
      <c r="E4">
        <v>0.29751183750158722</v>
      </c>
      <c r="F4">
        <v>0.31637746366881914</v>
      </c>
      <c r="G4">
        <v>0.34972250391242338</v>
      </c>
      <c r="H4">
        <v>0.36935093026596089</v>
      </c>
      <c r="I4">
        <v>0.11100547569587718</v>
      </c>
      <c r="J4">
        <v>0.12417738661434208</v>
      </c>
      <c r="K4">
        <v>5.2756698781234179E-2</v>
      </c>
      <c r="L4">
        <v>6.2353622407912868E-2</v>
      </c>
      <c r="M4">
        <v>3.9341407247370452E-2</v>
      </c>
      <c r="N4">
        <v>5.501099297887746E-2</v>
      </c>
      <c r="O4">
        <v>4.2001990339707987E-2</v>
      </c>
      <c r="P4">
        <v>5.1134947962674038E-2</v>
      </c>
      <c r="Q4">
        <v>1.0581631174453454E-2</v>
      </c>
      <c r="R4">
        <v>1.5488285801558477E-2</v>
      </c>
      <c r="S4">
        <v>4.5734891160898024E-2</v>
      </c>
      <c r="T4">
        <v>5.4657687734847582E-2</v>
      </c>
      <c r="U4">
        <v>2.5882040097605894E-2</v>
      </c>
      <c r="V4">
        <v>3.3217848436762454E-2</v>
      </c>
      <c r="W4">
        <v>2.7924426433332414E-2</v>
      </c>
      <c r="X4">
        <v>3.5512735057789957E-2</v>
      </c>
      <c r="Y4">
        <v>3.7313159100197606E-2</v>
      </c>
      <c r="Z4">
        <v>4.5967487653018502E-2</v>
      </c>
      <c r="AA4">
        <v>2.6604931176162701E-2</v>
      </c>
      <c r="AB4">
        <v>3.3794036218521506E-2</v>
      </c>
      <c r="AC4">
        <v>2.8927930070916135E-2</v>
      </c>
      <c r="AD4">
        <v>3.6174549971223269E-2</v>
      </c>
      <c r="AE4">
        <v>3.1609659731576527E-2</v>
      </c>
      <c r="AF4">
        <v>3.9154910102337959E-2</v>
      </c>
      <c r="AG4">
        <v>2.1033537237588901E-2</v>
      </c>
      <c r="AH4">
        <v>2.7300440578363339E-2</v>
      </c>
      <c r="AI4">
        <v>3.5747930503296006E-2</v>
      </c>
      <c r="AJ4">
        <v>4.3727545584656191E-2</v>
      </c>
      <c r="AK4">
        <v>1.8896145237694111E-2</v>
      </c>
      <c r="AL4">
        <v>2.4864602369949806E-2</v>
      </c>
      <c r="AM4">
        <v>3.3883956968953959E-2</v>
      </c>
      <c r="AN4">
        <v>4.167161144908138E-2</v>
      </c>
      <c r="AO4">
        <v>3.2332813369359288E-2</v>
      </c>
      <c r="AP4">
        <v>3.9956165147066791E-2</v>
      </c>
      <c r="AQ4">
        <v>5.1055985347037931E-2</v>
      </c>
      <c r="AR4">
        <v>6.0432064439833511E-2</v>
      </c>
      <c r="AS4" t="s">
        <v>100</v>
      </c>
      <c r="AT4" t="s">
        <v>100</v>
      </c>
    </row>
    <row r="5" spans="1:46" x14ac:dyDescent="0.25">
      <c r="A5">
        <v>3</v>
      </c>
      <c r="B5" t="s">
        <v>70</v>
      </c>
      <c r="C5" t="s">
        <v>100</v>
      </c>
      <c r="D5" t="s">
        <v>100</v>
      </c>
      <c r="E5" t="s">
        <v>100</v>
      </c>
      <c r="F5" t="s">
        <v>100</v>
      </c>
      <c r="G5" t="s">
        <v>100</v>
      </c>
      <c r="H5" t="s">
        <v>100</v>
      </c>
      <c r="I5" t="s">
        <v>100</v>
      </c>
      <c r="J5" t="s">
        <v>100</v>
      </c>
      <c r="K5" t="s">
        <v>100</v>
      </c>
      <c r="L5" t="s">
        <v>100</v>
      </c>
      <c r="M5" t="s">
        <v>100</v>
      </c>
      <c r="N5" t="s">
        <v>100</v>
      </c>
      <c r="O5" t="s">
        <v>100</v>
      </c>
      <c r="P5" t="s">
        <v>100</v>
      </c>
      <c r="Q5" t="s">
        <v>100</v>
      </c>
      <c r="R5" t="s">
        <v>100</v>
      </c>
      <c r="S5" t="s">
        <v>100</v>
      </c>
      <c r="T5" t="s">
        <v>100</v>
      </c>
      <c r="U5" t="s">
        <v>100</v>
      </c>
      <c r="V5" t="s">
        <v>100</v>
      </c>
      <c r="W5">
        <v>0.15825815671253951</v>
      </c>
      <c r="X5">
        <v>0.18957637490145762</v>
      </c>
      <c r="Y5">
        <v>3.035257197776315E-2</v>
      </c>
      <c r="Z5">
        <v>4.6116550492398267E-2</v>
      </c>
      <c r="AA5">
        <v>1.4839491438012621E-2</v>
      </c>
      <c r="AB5">
        <v>2.4984823555715407E-2</v>
      </c>
      <c r="AC5">
        <v>2.7329145080968537E-2</v>
      </c>
      <c r="AD5">
        <v>4.0456834097858607E-2</v>
      </c>
      <c r="AE5">
        <v>1.8219455975166967E-2</v>
      </c>
      <c r="AF5">
        <v>2.9297588457250057E-2</v>
      </c>
      <c r="AG5">
        <v>1.1754046717507276E-2</v>
      </c>
      <c r="AH5">
        <v>2.1339404543395446E-2</v>
      </c>
      <c r="AI5">
        <v>1.7632257346440233E-2</v>
      </c>
      <c r="AJ5">
        <v>2.9016299420743907E-2</v>
      </c>
      <c r="AK5">
        <v>2.4717031834518777E-2</v>
      </c>
      <c r="AL5">
        <v>3.7611024454305642E-2</v>
      </c>
      <c r="AM5">
        <v>2.3518054059735408E-2</v>
      </c>
      <c r="AN5">
        <v>3.5887680905831498E-2</v>
      </c>
      <c r="AO5">
        <v>4.3639862698024029E-2</v>
      </c>
      <c r="AP5">
        <v>5.9823666840950529E-2</v>
      </c>
      <c r="AQ5">
        <v>3.270544271250217E-2</v>
      </c>
      <c r="AR5">
        <v>4.6980898371675739E-2</v>
      </c>
      <c r="AS5">
        <v>5.0131485534768455E-2</v>
      </c>
      <c r="AT5">
        <v>6.7318606749461773E-2</v>
      </c>
    </row>
    <row r="6" spans="1:46" x14ac:dyDescent="0.25">
      <c r="A6">
        <v>4</v>
      </c>
      <c r="B6" t="s">
        <v>16</v>
      </c>
      <c r="C6">
        <v>4.1197378662115404E-2</v>
      </c>
      <c r="D6">
        <v>6.3384839406104843E-2</v>
      </c>
      <c r="E6">
        <v>5.3456965675957188E-2</v>
      </c>
      <c r="F6">
        <v>7.8165819812249793E-2</v>
      </c>
      <c r="G6">
        <v>5.4733464612875302E-2</v>
      </c>
      <c r="H6">
        <v>7.8871385119021364E-2</v>
      </c>
      <c r="I6">
        <v>4.3468105715093103E-2</v>
      </c>
      <c r="J6">
        <v>6.534330578859493E-2</v>
      </c>
      <c r="K6">
        <v>4.1234204686153998E-2</v>
      </c>
      <c r="L6">
        <v>6.2620361730186369E-2</v>
      </c>
      <c r="M6">
        <v>2.3930428344953691E-2</v>
      </c>
      <c r="N6">
        <v>4.0860088948597495E-2</v>
      </c>
      <c r="O6">
        <v>1.3449454591525535E-2</v>
      </c>
      <c r="P6">
        <v>2.6854421830143971E-2</v>
      </c>
      <c r="Q6">
        <v>4.1361485834885789E-2</v>
      </c>
      <c r="R6">
        <v>6.281148223404498E-2</v>
      </c>
      <c r="S6">
        <v>3.5200942492082325E-2</v>
      </c>
      <c r="T6">
        <v>5.5205192379595647E-2</v>
      </c>
      <c r="U6">
        <v>2.8222425794628712E-2</v>
      </c>
      <c r="V6">
        <v>4.6472680258196508E-2</v>
      </c>
      <c r="W6">
        <v>1.9286504664082497E-2</v>
      </c>
      <c r="X6">
        <v>3.4905482139645616E-2</v>
      </c>
      <c r="Y6">
        <v>2.7598277142915569E-2</v>
      </c>
      <c r="Z6">
        <v>4.5646815638606286E-2</v>
      </c>
      <c r="AA6">
        <v>2.8691458140529178E-2</v>
      </c>
      <c r="AB6">
        <v>4.7043598052259217E-2</v>
      </c>
      <c r="AC6">
        <v>1.9120598849531292E-2</v>
      </c>
      <c r="AD6">
        <v>3.460759966869742E-2</v>
      </c>
      <c r="AE6">
        <v>5.7365688884121871E-2</v>
      </c>
      <c r="AF6">
        <v>8.194369213089403E-2</v>
      </c>
      <c r="AG6">
        <v>1.2428363815292233E-2</v>
      </c>
      <c r="AH6">
        <v>2.5405554786504858E-2</v>
      </c>
      <c r="AI6">
        <v>2.9770344615892265E-2</v>
      </c>
      <c r="AJ6">
        <v>4.8409897399034896E-2</v>
      </c>
      <c r="AK6">
        <v>1.8076200671049761E-2</v>
      </c>
      <c r="AL6">
        <v>3.3206759710447509E-2</v>
      </c>
      <c r="AM6">
        <v>7.3168264260430854E-2</v>
      </c>
      <c r="AN6">
        <v>0.10037325114945084</v>
      </c>
      <c r="AO6">
        <v>2.6541842190424408E-2</v>
      </c>
      <c r="AP6">
        <v>4.4302833059148283E-2</v>
      </c>
      <c r="AQ6">
        <v>8.5700797263924572E-2</v>
      </c>
      <c r="AR6">
        <v>0.11473735960107556</v>
      </c>
      <c r="AS6">
        <v>2.6541842190424408E-2</v>
      </c>
      <c r="AT6">
        <v>4.4302833059148283E-2</v>
      </c>
    </row>
    <row r="7" spans="1:46" x14ac:dyDescent="0.25">
      <c r="A7">
        <v>5</v>
      </c>
      <c r="B7" t="s">
        <v>25</v>
      </c>
      <c r="C7">
        <v>1.6971403730252702E-2</v>
      </c>
      <c r="D7">
        <v>2.8171041032818422E-2</v>
      </c>
      <c r="E7">
        <v>2.6696119695791918E-2</v>
      </c>
      <c r="F7">
        <v>3.9772663557423593E-2</v>
      </c>
      <c r="G7">
        <v>4.6880919492669391E-2</v>
      </c>
      <c r="H7">
        <v>6.357589266390129E-2</v>
      </c>
      <c r="I7">
        <v>4.1377273272405438E-2</v>
      </c>
      <c r="J7">
        <v>5.7190956666232307E-2</v>
      </c>
      <c r="K7">
        <v>4.9055701752429751E-2</v>
      </c>
      <c r="L7">
        <v>6.7545953319678831E-2</v>
      </c>
      <c r="M7">
        <v>1.4837902976497522E-2</v>
      </c>
      <c r="N7">
        <v>2.2222122786085929E-2</v>
      </c>
      <c r="O7">
        <v>2.5720786424973059E-2</v>
      </c>
      <c r="P7">
        <v>3.8580275853543289E-2</v>
      </c>
      <c r="Q7">
        <v>1.5450609498083745E-2</v>
      </c>
      <c r="R7">
        <v>2.5772387588925971E-2</v>
      </c>
      <c r="S7">
        <v>1.0020640545174228E-2</v>
      </c>
      <c r="T7">
        <v>1.861410975446065E-2</v>
      </c>
      <c r="U7">
        <v>4.679452741042172E-2</v>
      </c>
      <c r="V7">
        <v>6.4912938619603122E-2</v>
      </c>
      <c r="W7">
        <v>1.3622426464357127E-2</v>
      </c>
      <c r="X7">
        <v>2.3404517437229044E-2</v>
      </c>
      <c r="Y7">
        <v>1.8219455975166967E-2</v>
      </c>
      <c r="Z7">
        <v>2.9297588457250057E-2</v>
      </c>
      <c r="AA7">
        <v>3.7190174834541317E-2</v>
      </c>
      <c r="AB7">
        <v>5.2286779639641345E-2</v>
      </c>
      <c r="AC7">
        <v>1.5144844396790945E-2</v>
      </c>
      <c r="AD7">
        <v>2.5378811905913401E-2</v>
      </c>
      <c r="AE7">
        <v>1.1511326666165661E-2</v>
      </c>
      <c r="AF7">
        <v>2.0620189217804175E-2</v>
      </c>
      <c r="AG7">
        <v>1.8219455975166967E-2</v>
      </c>
      <c r="AH7">
        <v>2.9297588457250057E-2</v>
      </c>
      <c r="AI7">
        <v>2.132678533276482E-2</v>
      </c>
      <c r="AJ7">
        <v>3.3183614281491081E-2</v>
      </c>
      <c r="AK7">
        <v>2.132678533276482E-2</v>
      </c>
      <c r="AL7">
        <v>3.3183614281491081E-2</v>
      </c>
      <c r="AM7">
        <v>2.7617002704458073E-2</v>
      </c>
      <c r="AN7">
        <v>4.0880049339876878E-2</v>
      </c>
      <c r="AO7">
        <v>2.132678533276482E-2</v>
      </c>
      <c r="AP7">
        <v>3.3183614281491081E-2</v>
      </c>
      <c r="AQ7">
        <v>1.0614994173702156E-2</v>
      </c>
      <c r="AR7">
        <v>1.9418466239456533E-2</v>
      </c>
      <c r="AS7">
        <v>4.1742763264843691E-2</v>
      </c>
      <c r="AT7">
        <v>5.5619835122199368E-2</v>
      </c>
    </row>
    <row r="8" spans="1:46" x14ac:dyDescent="0.25">
      <c r="A8">
        <v>6</v>
      </c>
      <c r="B8" t="s">
        <v>12</v>
      </c>
      <c r="C8">
        <v>0.13141700392468816</v>
      </c>
      <c r="D8">
        <v>0.17145606394017887</v>
      </c>
      <c r="E8">
        <v>3.5458399851026362E-2</v>
      </c>
      <c r="F8">
        <v>5.9003817208919784E-2</v>
      </c>
      <c r="G8">
        <v>5.5568878256269737E-2</v>
      </c>
      <c r="H8">
        <v>8.2709531131933245E-2</v>
      </c>
      <c r="I8">
        <v>7.9865880475373505E-2</v>
      </c>
      <c r="J8">
        <v>0.11155978396773025</v>
      </c>
      <c r="K8">
        <v>4.7766835815547797E-2</v>
      </c>
      <c r="L8">
        <v>7.4408006171681307E-2</v>
      </c>
      <c r="M8">
        <v>1.7934813743832934E-2</v>
      </c>
      <c r="N8">
        <v>3.8955120962074652E-2</v>
      </c>
      <c r="O8">
        <v>1.9570513943774123E-2</v>
      </c>
      <c r="P8">
        <v>3.8955120962074652E-2</v>
      </c>
      <c r="Q8">
        <v>2.4202503138519394E-2</v>
      </c>
      <c r="R8">
        <v>4.4344514332635976E-2</v>
      </c>
      <c r="S8">
        <v>7.8126906779276278E-2</v>
      </c>
      <c r="T8">
        <v>0.11072978075977757</v>
      </c>
      <c r="U8">
        <v>2.7620775002156928E-2</v>
      </c>
      <c r="V8">
        <v>4.8847235146326051E-2</v>
      </c>
      <c r="W8">
        <v>2.6260375930284869E-2</v>
      </c>
      <c r="X8">
        <v>4.7069366226981768E-2</v>
      </c>
      <c r="Y8">
        <v>5.2854118385115813E-2</v>
      </c>
      <c r="Z8">
        <v>8.0622954496364252E-2</v>
      </c>
      <c r="AA8">
        <v>2.7620775002156928E-2</v>
      </c>
      <c r="AB8">
        <v>4.8847235146326051E-2</v>
      </c>
      <c r="AC8">
        <v>2.4819649176312013E-2</v>
      </c>
      <c r="AD8">
        <v>4.5132926422556618E-2</v>
      </c>
      <c r="AE8">
        <v>2.4123126771739806E-2</v>
      </c>
      <c r="AF8">
        <v>4.4200582997549143E-2</v>
      </c>
      <c r="AG8">
        <v>3.0443745976533536E-2</v>
      </c>
      <c r="AH8">
        <v>5.2539661036003271E-2</v>
      </c>
      <c r="AI8">
        <v>1.0000451058836728E-2</v>
      </c>
      <c r="AJ8">
        <v>2.411553244548692E-2</v>
      </c>
      <c r="AK8">
        <v>3.6863160554206152E-2</v>
      </c>
      <c r="AL8">
        <v>6.0779791556623719E-2</v>
      </c>
      <c r="AM8">
        <v>7.0638911504992519E-2</v>
      </c>
      <c r="AN8">
        <v>0.10192968162940763</v>
      </c>
      <c r="AO8">
        <v>6.6166225187972882E-2</v>
      </c>
      <c r="AP8">
        <v>9.6629502294837577E-2</v>
      </c>
      <c r="AQ8">
        <v>7.7376337367451711E-2</v>
      </c>
      <c r="AR8">
        <v>0.10985154146413212</v>
      </c>
      <c r="AS8">
        <v>2.6918336709335779E-2</v>
      </c>
      <c r="AT8">
        <v>4.7920818730433967E-2</v>
      </c>
    </row>
    <row r="9" spans="1:46" x14ac:dyDescent="0.25">
      <c r="A9">
        <v>7</v>
      </c>
      <c r="B9" t="s">
        <v>15</v>
      </c>
      <c r="C9">
        <v>3.7586793648677758E-2</v>
      </c>
      <c r="D9">
        <v>5.3056745587770404E-2</v>
      </c>
      <c r="E9">
        <v>3.6934602553080252E-2</v>
      </c>
      <c r="F9">
        <v>5.2290387393333138E-2</v>
      </c>
      <c r="G9">
        <v>2.8895121973844026E-2</v>
      </c>
      <c r="H9">
        <v>4.2424192325575594E-2</v>
      </c>
      <c r="I9">
        <v>3.9175215323508997E-2</v>
      </c>
      <c r="J9">
        <v>5.4628913347056551E-2</v>
      </c>
      <c r="K9">
        <v>2.716066074458107E-2</v>
      </c>
      <c r="L9">
        <v>4.2190620433095072E-2</v>
      </c>
      <c r="M9">
        <v>2.5369111550737757E-2</v>
      </c>
      <c r="N9">
        <v>3.7042975275588641E-2</v>
      </c>
      <c r="O9">
        <v>1.5450609498083745E-2</v>
      </c>
      <c r="P9">
        <v>2.5772387588925971E-2</v>
      </c>
      <c r="Q9">
        <v>2.0210637895702863E-2</v>
      </c>
      <c r="R9">
        <v>3.2040419639864592E-2</v>
      </c>
      <c r="S9">
        <v>1.0466577968975184E-2</v>
      </c>
      <c r="T9">
        <v>1.9928097326246008E-2</v>
      </c>
      <c r="U9">
        <v>3.3258436438393095E-2</v>
      </c>
      <c r="V9">
        <v>4.7924711502538075E-2</v>
      </c>
      <c r="W9">
        <v>2.4400230390586707E-2</v>
      </c>
      <c r="X9">
        <v>3.7224973566750141E-2</v>
      </c>
      <c r="Y9">
        <v>2.1471642573874995E-2</v>
      </c>
      <c r="Z9">
        <v>3.3604429932977076E-2</v>
      </c>
      <c r="AA9">
        <v>3.1276034151478477E-2</v>
      </c>
      <c r="AB9">
        <v>4.5555944845034224E-2</v>
      </c>
      <c r="AC9">
        <v>3.2067082280745958E-2</v>
      </c>
      <c r="AD9">
        <v>4.6220598781430033E-2</v>
      </c>
      <c r="AE9">
        <v>3.7190174834541317E-2</v>
      </c>
      <c r="AF9">
        <v>5.2286779639641345E-2</v>
      </c>
      <c r="AG9">
        <v>0.30041617342524446</v>
      </c>
      <c r="AH9">
        <v>0.33453553237847378</v>
      </c>
      <c r="AI9">
        <v>2.2890745673332429E-2</v>
      </c>
      <c r="AJ9">
        <v>3.5116322959663271E-2</v>
      </c>
      <c r="AK9">
        <v>2.446075798050024E-2</v>
      </c>
      <c r="AL9">
        <v>3.7042975275588641E-2</v>
      </c>
      <c r="AM9">
        <v>5.3390765979019546E-2</v>
      </c>
      <c r="AN9">
        <v>7.1052604365895777E-2</v>
      </c>
      <c r="AO9">
        <v>1.6677589305807042E-2</v>
      </c>
      <c r="AP9">
        <v>2.7342766182369638E-2</v>
      </c>
      <c r="AQ9">
        <v>2.5090342907637488E-2</v>
      </c>
      <c r="AR9">
        <v>3.7812055133523148E-2</v>
      </c>
      <c r="AS9">
        <v>4.0409246614033022E-2</v>
      </c>
      <c r="AT9">
        <v>5.606099727063496E-2</v>
      </c>
    </row>
    <row r="10" spans="1:46" x14ac:dyDescent="0.25">
      <c r="A10">
        <v>8</v>
      </c>
      <c r="B10" t="s">
        <v>9</v>
      </c>
      <c r="C10">
        <v>4.0731808482043289E-2</v>
      </c>
      <c r="D10">
        <v>5.6437764123573486E-2</v>
      </c>
      <c r="E10">
        <v>2.0606382210284033E-2</v>
      </c>
      <c r="F10">
        <v>3.1888525551535207E-2</v>
      </c>
      <c r="G10">
        <v>2.6414295291916034E-2</v>
      </c>
      <c r="H10">
        <v>3.8955612594556821E-2</v>
      </c>
      <c r="I10">
        <v>4.6200430171398098E-2</v>
      </c>
      <c r="J10">
        <v>6.2194808022706938E-2</v>
      </c>
      <c r="K10">
        <v>2.3930394836209918E-2</v>
      </c>
      <c r="L10">
        <v>3.720709903045305E-2</v>
      </c>
      <c r="M10">
        <v>4.2810853173733503E-3</v>
      </c>
      <c r="N10">
        <v>1.4499390410438795E-2</v>
      </c>
      <c r="O10">
        <v>2.1946757768382789E-2</v>
      </c>
      <c r="P10">
        <v>3.4241616982942147E-2</v>
      </c>
      <c r="Q10">
        <v>2.6054615412642493E-2</v>
      </c>
      <c r="R10">
        <v>3.8991267431803145E-2</v>
      </c>
      <c r="S10">
        <v>3.0177002469535349E-2</v>
      </c>
      <c r="T10">
        <v>4.3966547647644405E-2</v>
      </c>
      <c r="U10">
        <v>2.132678533276482E-2</v>
      </c>
      <c r="V10">
        <v>3.3183614281491081E-2</v>
      </c>
      <c r="W10">
        <v>1.4839491438012621E-2</v>
      </c>
      <c r="X10">
        <v>2.4984823555715407E-2</v>
      </c>
      <c r="Y10">
        <v>1.0913153600965573E-2</v>
      </c>
      <c r="Z10">
        <v>1.9819659838090309E-2</v>
      </c>
      <c r="AA10">
        <v>1.9769460095580962E-2</v>
      </c>
      <c r="AB10">
        <v>3.124426518397716E-2</v>
      </c>
      <c r="AC10">
        <v>1.3622426464357127E-2</v>
      </c>
      <c r="AD10">
        <v>2.3404517437229044E-2</v>
      </c>
      <c r="AE10">
        <v>1.392601682751992E-2</v>
      </c>
      <c r="AF10">
        <v>2.3800270792278422E-2</v>
      </c>
      <c r="AG10">
        <v>3.8154610307487187E-2</v>
      </c>
      <c r="AH10">
        <v>5.3420331435963475E-2</v>
      </c>
      <c r="AI10">
        <v>7.6734407567687016E-3</v>
      </c>
      <c r="AJ10">
        <v>1.536639611025048E-2</v>
      </c>
      <c r="AK10">
        <v>2.446075798050024E-2</v>
      </c>
      <c r="AL10">
        <v>3.7042975275588641E-2</v>
      </c>
      <c r="AM10">
        <v>1.8219455975166967E-2</v>
      </c>
      <c r="AN10">
        <v>2.9297588457250057E-2</v>
      </c>
      <c r="AO10">
        <v>7.5079086831585276E-2</v>
      </c>
      <c r="AP10">
        <v>9.5519885252404513E-2</v>
      </c>
      <c r="AQ10">
        <v>1.5144844396790945E-2</v>
      </c>
      <c r="AR10">
        <v>2.5378811905913401E-2</v>
      </c>
      <c r="AS10">
        <v>4.6556371699174315E-2</v>
      </c>
      <c r="AT10">
        <v>6.3201112315604324E-2</v>
      </c>
    </row>
    <row r="11" spans="1:46" x14ac:dyDescent="0.25">
      <c r="A11">
        <v>9</v>
      </c>
      <c r="B11" t="s">
        <v>7</v>
      </c>
      <c r="C11">
        <v>4.6460508905397505E-2</v>
      </c>
      <c r="D11">
        <v>6.3134146192951879E-2</v>
      </c>
      <c r="E11">
        <v>3.8911139876249536E-2</v>
      </c>
      <c r="F11">
        <v>5.3746965655796064E-2</v>
      </c>
      <c r="G11">
        <v>2.5771162859455771E-2</v>
      </c>
      <c r="H11">
        <v>3.8165194033874528E-2</v>
      </c>
      <c r="I11">
        <v>0.11743907636986073</v>
      </c>
      <c r="J11">
        <v>0.14119004715724803</v>
      </c>
      <c r="K11">
        <v>2.6699971348439516E-2</v>
      </c>
      <c r="L11">
        <v>4.0606769803118059E-2</v>
      </c>
      <c r="M11">
        <v>1.5756776318995597E-2</v>
      </c>
      <c r="N11">
        <v>3.6582706402000675E-2</v>
      </c>
      <c r="O11">
        <v>2.4065905738564014E-2</v>
      </c>
      <c r="P11">
        <v>3.6811755308460259E-2</v>
      </c>
      <c r="Q11">
        <v>1.9769460095580962E-2</v>
      </c>
      <c r="R11">
        <v>3.124426518397716E-2</v>
      </c>
      <c r="S11">
        <v>3.0792248544946031E-2</v>
      </c>
      <c r="T11">
        <v>4.4698111612588076E-2</v>
      </c>
      <c r="U11">
        <v>2.9202422696827456E-2</v>
      </c>
      <c r="V11">
        <v>4.2791284541561558E-2</v>
      </c>
      <c r="W11">
        <v>2.5720786424973059E-2</v>
      </c>
      <c r="X11">
        <v>3.8580275853543289E-2</v>
      </c>
      <c r="Y11">
        <v>8.8405081358488655E-3</v>
      </c>
      <c r="Z11">
        <v>1.6996802499655517E-2</v>
      </c>
      <c r="AA11">
        <v>5.894964882288637E-2</v>
      </c>
      <c r="AB11">
        <v>7.7382290388109842E-2</v>
      </c>
      <c r="AC11">
        <v>3.2386185563025083E-2</v>
      </c>
      <c r="AD11">
        <v>4.66008255444057E-2</v>
      </c>
      <c r="AE11">
        <v>2.446075798050024E-2</v>
      </c>
      <c r="AF11">
        <v>3.7042975275588641E-2</v>
      </c>
      <c r="AG11">
        <v>2.2365674060021868E-2</v>
      </c>
      <c r="AH11">
        <v>2.712583869968721E-2</v>
      </c>
      <c r="AI11">
        <v>3.7468112934970363E-2</v>
      </c>
      <c r="AJ11">
        <v>4.3510991825092549E-2</v>
      </c>
      <c r="AK11">
        <v>2.9924634588511433E-2</v>
      </c>
      <c r="AL11">
        <v>3.5371935053773562E-2</v>
      </c>
      <c r="AM11">
        <v>2.8573263360182729E-2</v>
      </c>
      <c r="AN11">
        <v>3.3905350590661021E-2</v>
      </c>
      <c r="AO11">
        <v>3.5342962800918795E-2</v>
      </c>
      <c r="AP11">
        <v>4.1225429083631804E-2</v>
      </c>
      <c r="AQ11">
        <v>5.103702749999417E-2</v>
      </c>
      <c r="AR11">
        <v>5.7999110555297273E-2</v>
      </c>
      <c r="AS11">
        <v>5.8472872292938856E-2</v>
      </c>
      <c r="AT11">
        <v>6.5878239647126247E-2</v>
      </c>
    </row>
    <row r="12" spans="1:46" x14ac:dyDescent="0.25">
      <c r="A12">
        <v>10</v>
      </c>
      <c r="B12" t="s">
        <v>71</v>
      </c>
      <c r="C12">
        <v>5.3011222122972157E-2</v>
      </c>
      <c r="D12">
        <v>8.3753696224667773E-2</v>
      </c>
      <c r="E12">
        <v>4.2775526400120376E-2</v>
      </c>
      <c r="F12">
        <v>6.8259771729732521E-2</v>
      </c>
      <c r="G12">
        <v>3.9085218207566601E-2</v>
      </c>
      <c r="H12">
        <v>6.3611503379724765E-2</v>
      </c>
      <c r="I12">
        <v>8.647829258524424E-2</v>
      </c>
      <c r="J12">
        <v>0.12046381736966894</v>
      </c>
      <c r="K12">
        <v>2.6470073418688865E-2</v>
      </c>
      <c r="L12">
        <v>4.9606785536649767E-2</v>
      </c>
      <c r="M12">
        <v>2.180265033409368E-2</v>
      </c>
      <c r="N12">
        <v>4.2465822272314102E-2</v>
      </c>
      <c r="O12">
        <v>3.1822799859664588E-2</v>
      </c>
      <c r="P12">
        <v>5.5513745611287746E-2</v>
      </c>
      <c r="Q12">
        <v>2.6418062325905045E-2</v>
      </c>
      <c r="R12">
        <v>4.9510476387403357E-2</v>
      </c>
      <c r="S12">
        <v>3.9554571842618007E-2</v>
      </c>
      <c r="T12">
        <v>6.5437911163320317E-2</v>
      </c>
      <c r="U12">
        <v>2.4054804908640929E-2</v>
      </c>
      <c r="V12">
        <v>4.5129599466918635E-2</v>
      </c>
      <c r="W12" t="s">
        <v>100</v>
      </c>
      <c r="X12" t="s">
        <v>100</v>
      </c>
      <c r="Y12" t="s">
        <v>100</v>
      </c>
      <c r="Z12" t="s">
        <v>100</v>
      </c>
      <c r="AA12" t="s">
        <v>100</v>
      </c>
      <c r="AB12" t="s">
        <v>100</v>
      </c>
      <c r="AC12" t="s">
        <v>100</v>
      </c>
      <c r="AD12" t="s">
        <v>100</v>
      </c>
      <c r="AE12" t="s">
        <v>100</v>
      </c>
      <c r="AF12" t="s">
        <v>100</v>
      </c>
      <c r="AG12" t="s">
        <v>100</v>
      </c>
      <c r="AH12" t="s">
        <v>100</v>
      </c>
      <c r="AI12" t="s">
        <v>100</v>
      </c>
      <c r="AJ12" t="s">
        <v>100</v>
      </c>
      <c r="AK12" t="s">
        <v>100</v>
      </c>
      <c r="AL12" t="s">
        <v>100</v>
      </c>
      <c r="AM12">
        <v>4.8457983545009339E-2</v>
      </c>
      <c r="AN12">
        <v>7.5246177526378633E-2</v>
      </c>
      <c r="AO12">
        <v>3.2573798224323977E-2</v>
      </c>
      <c r="AP12">
        <v>5.5296136872557855E-2</v>
      </c>
      <c r="AQ12">
        <v>5.4324485196669464E-2</v>
      </c>
      <c r="AR12">
        <v>8.2410221381361226E-2</v>
      </c>
      <c r="AS12" t="s">
        <v>100</v>
      </c>
      <c r="AT12" t="s">
        <v>100</v>
      </c>
    </row>
    <row r="13" spans="1:46" x14ac:dyDescent="0.25">
      <c r="A13">
        <v>11</v>
      </c>
      <c r="B13" t="s">
        <v>68</v>
      </c>
      <c r="C13" t="s">
        <v>100</v>
      </c>
      <c r="D13" t="s">
        <v>100</v>
      </c>
      <c r="E13" t="s">
        <v>100</v>
      </c>
      <c r="F13" t="s">
        <v>100</v>
      </c>
      <c r="G13" t="s">
        <v>100</v>
      </c>
      <c r="H13" t="s">
        <v>100</v>
      </c>
      <c r="I13" t="s">
        <v>100</v>
      </c>
      <c r="J13" t="s">
        <v>100</v>
      </c>
      <c r="K13" t="s">
        <v>100</v>
      </c>
      <c r="L13" t="s">
        <v>100</v>
      </c>
      <c r="M13" t="s">
        <v>100</v>
      </c>
      <c r="N13" t="s">
        <v>100</v>
      </c>
      <c r="O13" t="s">
        <v>100</v>
      </c>
      <c r="P13" t="s">
        <v>100</v>
      </c>
      <c r="Q13" t="s">
        <v>100</v>
      </c>
      <c r="R13" t="s">
        <v>100</v>
      </c>
      <c r="S13">
        <v>1.6143121261603912E-2</v>
      </c>
      <c r="T13">
        <v>3.1220605394409073E-2</v>
      </c>
      <c r="U13">
        <v>2.2079429274705496E-2</v>
      </c>
      <c r="V13">
        <v>3.9133402001373052E-2</v>
      </c>
      <c r="W13">
        <v>2.7211171449028886E-2</v>
      </c>
      <c r="X13">
        <v>4.5832038119475449E-2</v>
      </c>
      <c r="Y13">
        <v>2.0944322177947793E-2</v>
      </c>
      <c r="Z13">
        <v>3.7622499974549251E-2</v>
      </c>
      <c r="AA13">
        <v>6.9620311845807498E-2</v>
      </c>
      <c r="AB13">
        <v>9.7207113130241662E-2</v>
      </c>
      <c r="AC13">
        <v>1.5973877478009095E-2</v>
      </c>
      <c r="AD13">
        <v>3.089578182060837E-2</v>
      </c>
      <c r="AE13">
        <v>2.0399070475360756E-2</v>
      </c>
      <c r="AF13">
        <v>3.690201827385331E-2</v>
      </c>
      <c r="AG13">
        <v>2.2641751957802003E-2</v>
      </c>
      <c r="AH13">
        <v>3.9874989576004771E-2</v>
      </c>
      <c r="AI13">
        <v>2.490118061374241E-2</v>
      </c>
      <c r="AJ13">
        <v>4.283118545577147E-2</v>
      </c>
      <c r="AK13">
        <v>1.9284716095118844E-2</v>
      </c>
      <c r="AL13">
        <v>3.5408533062327385E-2</v>
      </c>
      <c r="AM13">
        <v>3.4652583497444871E-2</v>
      </c>
      <c r="AN13">
        <v>5.5245988168233229E-2</v>
      </c>
      <c r="AO13">
        <v>2.8317704389467846E-2</v>
      </c>
      <c r="AP13">
        <v>4.7238058607481093E-2</v>
      </c>
      <c r="AQ13">
        <v>1.3798118951068071E-2</v>
      </c>
      <c r="AR13">
        <v>2.7855731346684065E-2</v>
      </c>
      <c r="AS13" t="s">
        <v>100</v>
      </c>
      <c r="AT13" t="s">
        <v>100</v>
      </c>
    </row>
    <row r="14" spans="1:46" x14ac:dyDescent="0.25">
      <c r="A14">
        <v>12</v>
      </c>
      <c r="B14" t="s">
        <v>34</v>
      </c>
      <c r="C14">
        <v>3.6041490126606596E-2</v>
      </c>
      <c r="D14">
        <v>5.1901930047283273E-2</v>
      </c>
      <c r="E14">
        <v>0.128872845880738</v>
      </c>
      <c r="F14">
        <v>0.15441677682749588</v>
      </c>
      <c r="G14">
        <v>6.490340907495977E-2</v>
      </c>
      <c r="H14">
        <v>8.4120639177866163E-2</v>
      </c>
      <c r="I14">
        <v>0.30800069358115145</v>
      </c>
      <c r="J14">
        <v>0.34233618971094737</v>
      </c>
      <c r="K14">
        <v>7.7645568661877995E-2</v>
      </c>
      <c r="L14">
        <v>0.10013336830835484</v>
      </c>
      <c r="M14">
        <v>2.932828134070389E-2</v>
      </c>
      <c r="N14">
        <v>5.0947971998129282E-2</v>
      </c>
      <c r="O14">
        <v>2.6743114108536123E-2</v>
      </c>
      <c r="P14">
        <v>3.984220441308417E-2</v>
      </c>
      <c r="Q14">
        <v>2.7013114730521055E-2</v>
      </c>
      <c r="R14">
        <v>4.0415769638075361E-2</v>
      </c>
      <c r="S14">
        <v>1.8788057579763283E-2</v>
      </c>
      <c r="T14">
        <v>2.960818384830477E-2</v>
      </c>
      <c r="U14">
        <v>1.6425936496132991E-2</v>
      </c>
      <c r="V14">
        <v>2.6621752797448051E-2</v>
      </c>
      <c r="W14">
        <v>1.7941703581315235E-2</v>
      </c>
      <c r="X14">
        <v>2.9174242589782073E-2</v>
      </c>
      <c r="Y14">
        <v>2.1471642573874995E-2</v>
      </c>
      <c r="Z14">
        <v>3.3604429932977076E-2</v>
      </c>
      <c r="AA14">
        <v>2.0080363083879491E-2</v>
      </c>
      <c r="AB14">
        <v>3.1632697540582844E-2</v>
      </c>
      <c r="AC14">
        <v>4.1242403781150905E-2</v>
      </c>
      <c r="AD14">
        <v>5.7345397109730967E-2</v>
      </c>
      <c r="AE14">
        <v>2.018121535829764E-2</v>
      </c>
      <c r="AF14">
        <v>3.1994057434210799E-2</v>
      </c>
      <c r="AG14" t="s">
        <v>100</v>
      </c>
      <c r="AH14" t="s">
        <v>100</v>
      </c>
      <c r="AI14">
        <v>5.503385333038859E-3</v>
      </c>
      <c r="AJ14">
        <v>1.2528171559232359E-2</v>
      </c>
      <c r="AK14">
        <v>2.4601184369054712E-2</v>
      </c>
      <c r="AL14">
        <v>3.3435886111253699E-2</v>
      </c>
      <c r="AM14">
        <v>5.7288248773052983E-2</v>
      </c>
      <c r="AN14">
        <v>7.0426168416343748E-2</v>
      </c>
      <c r="AO14">
        <v>3.0673932408311996E-2</v>
      </c>
      <c r="AP14">
        <v>4.0425824867287963E-2</v>
      </c>
      <c r="AQ14">
        <v>2.4044872461841425E-2</v>
      </c>
      <c r="AR14">
        <v>3.2620658048762796E-2</v>
      </c>
      <c r="AS14">
        <v>3.3504440801511659E-2</v>
      </c>
      <c r="AT14">
        <v>4.3455413567776047E-2</v>
      </c>
    </row>
    <row r="15" spans="1:46" x14ac:dyDescent="0.25">
      <c r="A15">
        <v>13</v>
      </c>
      <c r="B15" t="s">
        <v>27</v>
      </c>
      <c r="C15">
        <v>9.0069117379835084E-2</v>
      </c>
      <c r="D15">
        <v>0.10491949430420955</v>
      </c>
      <c r="E15">
        <v>0.21130539459813286</v>
      </c>
      <c r="F15">
        <v>0.22824382935082954</v>
      </c>
      <c r="G15">
        <v>0.10502449496865905</v>
      </c>
      <c r="H15">
        <v>0.11789028780157729</v>
      </c>
      <c r="I15">
        <v>6.4582836011845363E-2</v>
      </c>
      <c r="J15">
        <v>7.4997876044538225E-2</v>
      </c>
      <c r="K15">
        <v>8.3927145689717361E-2</v>
      </c>
      <c r="L15">
        <v>9.6509351295489987E-2</v>
      </c>
      <c r="M15">
        <v>6.0822573968504691E-2</v>
      </c>
      <c r="N15">
        <v>2.6376307531912002E-2</v>
      </c>
      <c r="O15">
        <v>4.5729898520037407E-2</v>
      </c>
      <c r="P15">
        <v>5.4651748997624372E-2</v>
      </c>
      <c r="Q15">
        <v>2.630325661190959E-2</v>
      </c>
      <c r="R15">
        <v>3.3721523720510516E-2</v>
      </c>
      <c r="S15">
        <v>3.1299880847722047E-2</v>
      </c>
      <c r="T15">
        <v>3.8811370966432279E-2</v>
      </c>
      <c r="U15">
        <v>6.573855350738321E-2</v>
      </c>
      <c r="V15">
        <v>8.4362883034740932E-2</v>
      </c>
      <c r="W15">
        <v>3.2642877730983774E-2</v>
      </c>
      <c r="X15">
        <v>4.0299418779768947E-2</v>
      </c>
      <c r="Y15">
        <v>1.6969719322400365E-2</v>
      </c>
      <c r="Z15">
        <v>2.2653342394252984E-2</v>
      </c>
      <c r="AA15">
        <v>2.2258316938214763E-2</v>
      </c>
      <c r="AB15">
        <v>2.8688934709264147E-2</v>
      </c>
      <c r="AC15">
        <v>2.0625807832933274E-2</v>
      </c>
      <c r="AD15">
        <v>2.6837078620471355E-2</v>
      </c>
      <c r="AE15">
        <v>4.7712469156080177E-2</v>
      </c>
      <c r="AF15">
        <v>5.6806857718614712E-2</v>
      </c>
      <c r="AG15">
        <v>6.7843333291159158E-2</v>
      </c>
      <c r="AH15">
        <v>7.8488328277159902E-2</v>
      </c>
      <c r="AI15">
        <v>1.7881291316837536E-2</v>
      </c>
      <c r="AJ15">
        <v>2.3701727069701639E-2</v>
      </c>
      <c r="AK15">
        <v>2.6150892978629263E-2</v>
      </c>
      <c r="AL15">
        <v>3.3071723773233974E-2</v>
      </c>
      <c r="AM15">
        <v>3.6369852881607552E-2</v>
      </c>
      <c r="AN15">
        <v>4.4412259050342628E-2</v>
      </c>
      <c r="AO15">
        <v>2.3280692082317284E-2</v>
      </c>
      <c r="AP15">
        <v>2.9844287496080257E-2</v>
      </c>
      <c r="AQ15">
        <v>3.1509590835226996E-2</v>
      </c>
      <c r="AR15">
        <v>3.8833070744773157E-2</v>
      </c>
      <c r="AS15">
        <v>3.6992062558672663E-2</v>
      </c>
      <c r="AT15">
        <v>4.509668519612442E-2</v>
      </c>
    </row>
    <row r="16" spans="1:46" x14ac:dyDescent="0.25">
      <c r="A16">
        <v>14</v>
      </c>
      <c r="B16" t="s">
        <v>64</v>
      </c>
      <c r="C16" t="s">
        <v>100</v>
      </c>
      <c r="D16" t="s">
        <v>100</v>
      </c>
      <c r="E16">
        <v>2.9540791114491115E-2</v>
      </c>
      <c r="F16">
        <v>4.320311894982054E-2</v>
      </c>
      <c r="G16">
        <v>3.2607938801215978E-2</v>
      </c>
      <c r="H16">
        <v>4.6342072638743792E-2</v>
      </c>
      <c r="I16">
        <v>3.896157974927112E-2</v>
      </c>
      <c r="J16">
        <v>4.9229170953329682E-2</v>
      </c>
      <c r="K16">
        <v>3.6798166427472224E-2</v>
      </c>
      <c r="L16">
        <v>4.6805176063669296E-2</v>
      </c>
      <c r="M16">
        <v>7.2068855356824868E-3</v>
      </c>
      <c r="N16">
        <v>2.6898753775250195E-2</v>
      </c>
      <c r="O16">
        <v>5.9980119418204747E-2</v>
      </c>
      <c r="P16">
        <v>7.3386258981729013E-2</v>
      </c>
      <c r="Q16">
        <v>1.9499907111711189E-2</v>
      </c>
      <c r="R16">
        <v>3.0920264075424253E-2</v>
      </c>
      <c r="S16">
        <v>6.3574655205062849E-2</v>
      </c>
      <c r="T16">
        <v>7.7327671070721693E-2</v>
      </c>
      <c r="U16">
        <v>4.5521327527034111E-2</v>
      </c>
      <c r="V16">
        <v>5.4424774788963348E-2</v>
      </c>
      <c r="W16">
        <v>2.7618980006314225E-2</v>
      </c>
      <c r="X16">
        <v>3.6744400428161073E-2</v>
      </c>
      <c r="Y16">
        <v>1.4739122658291805E-2</v>
      </c>
      <c r="Z16">
        <v>2.1632039507024858E-2</v>
      </c>
      <c r="AA16">
        <v>2.1231025165033543E-2</v>
      </c>
      <c r="AB16">
        <v>2.9046474635721853E-2</v>
      </c>
      <c r="AC16">
        <v>1.7026556641498644E-2</v>
      </c>
      <c r="AD16">
        <v>2.410640350999671E-2</v>
      </c>
      <c r="AE16">
        <v>1.5833223199792464E-2</v>
      </c>
      <c r="AF16">
        <v>2.2687008450230861E-2</v>
      </c>
      <c r="AG16">
        <v>1.0792302192768579E-2</v>
      </c>
      <c r="AH16">
        <v>1.6325014450015884E-2</v>
      </c>
      <c r="AI16">
        <v>1.0521720534539213E-2</v>
      </c>
      <c r="AJ16">
        <v>1.5992626733667414E-2</v>
      </c>
      <c r="AK16">
        <v>2.616016633683893E-2</v>
      </c>
      <c r="AL16">
        <v>3.3626337240719617E-2</v>
      </c>
      <c r="AM16">
        <v>2.7600558331776364E-2</v>
      </c>
      <c r="AN16">
        <v>3.6393733279246554E-2</v>
      </c>
      <c r="AO16">
        <v>1.9702297806170766E-2</v>
      </c>
      <c r="AP16">
        <v>2.6555045323431781E-2</v>
      </c>
      <c r="AQ16">
        <v>3.7751174096169404E-2</v>
      </c>
      <c r="AR16">
        <v>4.7154164473114157E-2</v>
      </c>
      <c r="AS16">
        <v>3.6541601103048611E-2</v>
      </c>
      <c r="AT16">
        <v>4.5807605269908125E-2</v>
      </c>
    </row>
    <row r="17" spans="1:46" x14ac:dyDescent="0.25">
      <c r="A17">
        <v>15</v>
      </c>
      <c r="B17" t="s">
        <v>8</v>
      </c>
      <c r="C17">
        <v>3.9987302783909419E-2</v>
      </c>
      <c r="D17">
        <v>4.7854265574219679E-2</v>
      </c>
      <c r="E17">
        <v>8.1661846664007137E-2</v>
      </c>
      <c r="F17">
        <v>9.184359241602158E-2</v>
      </c>
      <c r="G17">
        <v>1.9553743730517704E-2</v>
      </c>
      <c r="H17">
        <v>2.5004491544545981E-2</v>
      </c>
      <c r="I17">
        <v>4.1086710552579807E-2</v>
      </c>
      <c r="J17">
        <v>4.8744295384268832E-2</v>
      </c>
      <c r="K17">
        <v>6.0054134380961979E-2</v>
      </c>
      <c r="L17">
        <v>6.996780784975043E-2</v>
      </c>
      <c r="M17">
        <v>2.4601184369054712E-2</v>
      </c>
      <c r="N17">
        <v>2.2588499939672491E-2</v>
      </c>
      <c r="O17">
        <v>2.7795422393429269E-2</v>
      </c>
      <c r="P17">
        <v>3.4356980915229873E-2</v>
      </c>
      <c r="Q17">
        <v>2.1863270181088964E-2</v>
      </c>
      <c r="R17">
        <v>2.7571606266102111E-2</v>
      </c>
      <c r="S17">
        <v>4.4601534813543911E-2</v>
      </c>
      <c r="T17">
        <v>5.2511715495529576E-2</v>
      </c>
      <c r="U17">
        <v>1.9586259634025171E-2</v>
      </c>
      <c r="V17">
        <v>2.7565226194960268E-2</v>
      </c>
      <c r="W17">
        <v>2.1728050544415258E-2</v>
      </c>
      <c r="X17">
        <v>2.7447693874354528E-2</v>
      </c>
      <c r="Y17">
        <v>3.8253916436312506E-2</v>
      </c>
      <c r="Z17">
        <v>4.5664761819143584E-2</v>
      </c>
      <c r="AA17">
        <v>4.1926923944755466E-2</v>
      </c>
      <c r="AB17">
        <v>4.9653980908656248E-2</v>
      </c>
      <c r="AC17">
        <v>2.1306117970724285E-2</v>
      </c>
      <c r="AD17">
        <v>2.6974287952462817E-2</v>
      </c>
      <c r="AE17">
        <v>3.2038406252757008E-2</v>
      </c>
      <c r="AF17">
        <v>3.8872304841595651E-2</v>
      </c>
      <c r="AG17">
        <v>2.2064015621877497E-2</v>
      </c>
      <c r="AH17">
        <v>2.6873595939180928E-2</v>
      </c>
      <c r="AI17">
        <v>1.506489837461525E-2</v>
      </c>
      <c r="AJ17">
        <v>1.958287330209485E-2</v>
      </c>
      <c r="AK17">
        <v>3.7785488233822433E-2</v>
      </c>
      <c r="AL17">
        <v>4.459606371663527E-2</v>
      </c>
      <c r="AM17">
        <v>4.0066563544586958E-2</v>
      </c>
      <c r="AN17">
        <v>4.7062347832723117E-2</v>
      </c>
      <c r="AO17">
        <v>2.8475953574452064E-2</v>
      </c>
      <c r="AP17">
        <v>3.4456737111372315E-2</v>
      </c>
      <c r="AQ17">
        <v>2.5922580364773292E-2</v>
      </c>
      <c r="AR17">
        <v>3.1650187207200697E-2</v>
      </c>
      <c r="AS17">
        <v>3.5801254065074693E-2</v>
      </c>
      <c r="AT17">
        <v>4.2445500860012975E-2</v>
      </c>
    </row>
    <row r="18" spans="1:46" x14ac:dyDescent="0.25">
      <c r="A18">
        <v>16</v>
      </c>
      <c r="B18" t="s">
        <v>35</v>
      </c>
      <c r="C18">
        <v>5.5308453353058375E-2</v>
      </c>
      <c r="D18">
        <v>6.9786765650806992E-2</v>
      </c>
      <c r="E18">
        <v>6.7034192539259449E-2</v>
      </c>
      <c r="F18">
        <v>8.0369036165242602E-2</v>
      </c>
      <c r="G18">
        <v>8.7463724666055731E-2</v>
      </c>
      <c r="H18">
        <v>0.10238673742963478</v>
      </c>
      <c r="I18">
        <v>0.13640445530422951</v>
      </c>
      <c r="J18">
        <v>0.15437506696329795</v>
      </c>
      <c r="K18">
        <v>8.1114163688728744E-2</v>
      </c>
      <c r="L18">
        <v>9.5313429214808676E-2</v>
      </c>
      <c r="M18">
        <v>1.0997091196700955E-2</v>
      </c>
      <c r="N18">
        <v>3.2723029588406782E-2</v>
      </c>
      <c r="O18">
        <v>2.5039311563622386E-2</v>
      </c>
      <c r="P18">
        <v>3.3460263213210273E-2</v>
      </c>
      <c r="Q18">
        <v>4.5158928458697505E-2</v>
      </c>
      <c r="R18">
        <v>5.7110896788793331E-2</v>
      </c>
      <c r="S18">
        <v>2.3727850284165474E-2</v>
      </c>
      <c r="T18">
        <v>3.2102252362259165E-2</v>
      </c>
      <c r="U18">
        <v>2.9068952598302743E-2</v>
      </c>
      <c r="V18">
        <v>3.5605061230954638E-2</v>
      </c>
      <c r="W18">
        <v>1.6273653530045219E-2</v>
      </c>
      <c r="X18">
        <v>2.3620764715279519E-2</v>
      </c>
      <c r="Y18">
        <v>3.3048398855161761E-2</v>
      </c>
      <c r="Z18">
        <v>4.31312894882806E-2</v>
      </c>
      <c r="AA18">
        <v>1.5691602482640316E-2</v>
      </c>
      <c r="AB18">
        <v>2.2778981249483965E-2</v>
      </c>
      <c r="AC18">
        <v>1.4842917302782333E-2</v>
      </c>
      <c r="AD18">
        <v>2.1626271465916225E-2</v>
      </c>
      <c r="AE18">
        <v>3.2199640479206364E-2</v>
      </c>
      <c r="AF18">
        <v>4.2165786903085811E-2</v>
      </c>
      <c r="AG18">
        <v>2.3762109872895086E-2</v>
      </c>
      <c r="AH18">
        <v>3.2460697484346657E-2</v>
      </c>
      <c r="AI18">
        <v>1.5614755985069118E-2</v>
      </c>
      <c r="AJ18">
        <v>2.2828247120833978E-2</v>
      </c>
      <c r="AK18">
        <v>2.1029244683954149E-2</v>
      </c>
      <c r="AL18">
        <v>2.9184396373673427E-2</v>
      </c>
      <c r="AM18" t="s">
        <v>100</v>
      </c>
      <c r="AN18" t="s">
        <v>100</v>
      </c>
      <c r="AO18">
        <v>1.2830696306044517E-2</v>
      </c>
      <c r="AP18">
        <v>1.9443783600047393E-2</v>
      </c>
      <c r="AQ18">
        <v>2.3397202286000889E-2</v>
      </c>
      <c r="AR18">
        <v>3.186871860811713E-2</v>
      </c>
      <c r="AS18">
        <v>1.7444934770768129E-2</v>
      </c>
      <c r="AT18">
        <v>2.4874585159357254E-2</v>
      </c>
    </row>
    <row r="19" spans="1:46" x14ac:dyDescent="0.25">
      <c r="A19">
        <v>17</v>
      </c>
      <c r="B19" t="s">
        <v>69</v>
      </c>
      <c r="C19" t="s">
        <v>100</v>
      </c>
      <c r="D19" t="s">
        <v>100</v>
      </c>
      <c r="E19">
        <v>0.23578449943453081</v>
      </c>
      <c r="F19">
        <v>0.26818511861930849</v>
      </c>
      <c r="G19">
        <v>5.2738247014978146E-2</v>
      </c>
      <c r="H19">
        <v>7.0306467866110944E-2</v>
      </c>
      <c r="I19">
        <v>3.5289603524114727E-2</v>
      </c>
      <c r="J19">
        <v>5.0051056415536643E-2</v>
      </c>
      <c r="K19">
        <v>0.15479662638314329</v>
      </c>
      <c r="L19">
        <v>0.18449009885887147</v>
      </c>
      <c r="M19">
        <v>5.8420455287964152E-3</v>
      </c>
      <c r="N19">
        <v>3.3260882687783266E-2</v>
      </c>
      <c r="O19">
        <v>2.7310064342471522E-2</v>
      </c>
      <c r="P19">
        <v>4.0511371187171408E-2</v>
      </c>
      <c r="Q19">
        <v>1.5144844396790945E-2</v>
      </c>
      <c r="R19">
        <v>2.5378811905913401E-2</v>
      </c>
      <c r="S19">
        <v>1.8219455975166967E-2</v>
      </c>
      <c r="T19">
        <v>2.9297588457250057E-2</v>
      </c>
      <c r="U19">
        <v>1.4842917302782333E-2</v>
      </c>
      <c r="V19">
        <v>2.1626271465916225E-2</v>
      </c>
      <c r="W19">
        <v>5.6350813646779553E-2</v>
      </c>
      <c r="X19">
        <v>7.4432235631596733E-2</v>
      </c>
      <c r="Y19">
        <v>2.7617002704458073E-2</v>
      </c>
      <c r="Z19">
        <v>4.0880049339876878E-2</v>
      </c>
      <c r="AA19">
        <v>9.1343993354656428E-3</v>
      </c>
      <c r="AB19">
        <v>1.740227397717109E-2</v>
      </c>
      <c r="AC19">
        <v>2.446075798050024E-2</v>
      </c>
      <c r="AD19">
        <v>3.7042975275588641E-2</v>
      </c>
      <c r="AE19">
        <v>1.5144844396790945E-2</v>
      </c>
      <c r="AF19">
        <v>2.5378811905913401E-2</v>
      </c>
      <c r="AG19">
        <v>2.446075798050024E-2</v>
      </c>
      <c r="AH19">
        <v>3.7042975275588641E-2</v>
      </c>
      <c r="AI19">
        <v>2.6668002244314946E-2</v>
      </c>
      <c r="AJ19">
        <v>3.9731055440035745E-2</v>
      </c>
      <c r="AK19">
        <v>2.132678533276482E-2</v>
      </c>
      <c r="AL19">
        <v>3.3183614281491081E-2</v>
      </c>
      <c r="AM19">
        <v>1.5144844396790945E-2</v>
      </c>
      <c r="AN19">
        <v>2.5378811905913401E-2</v>
      </c>
      <c r="AO19">
        <v>3.0792248544946031E-2</v>
      </c>
      <c r="AP19">
        <v>4.4698111612588076E-2</v>
      </c>
      <c r="AQ19">
        <v>1.8219455975166967E-2</v>
      </c>
      <c r="AR19">
        <v>2.9297588457250057E-2</v>
      </c>
      <c r="AS19">
        <v>9.9434333177357004E-2</v>
      </c>
      <c r="AT19">
        <v>0.11990481367505135</v>
      </c>
    </row>
    <row r="20" spans="1:46" x14ac:dyDescent="0.25">
      <c r="A20">
        <v>18</v>
      </c>
      <c r="B20" t="s">
        <v>11</v>
      </c>
      <c r="C20">
        <v>5.4005615662917436E-2</v>
      </c>
      <c r="D20">
        <v>7.7968297918502016E-2</v>
      </c>
      <c r="E20">
        <v>3.9583260489899998E-2</v>
      </c>
      <c r="F20">
        <v>6.0603555952262744E-2</v>
      </c>
      <c r="G20">
        <v>0.31833102527657348</v>
      </c>
      <c r="H20">
        <v>0.3628927812743149</v>
      </c>
      <c r="I20">
        <v>4.9819620311550371E-2</v>
      </c>
      <c r="J20">
        <v>7.224728032026162E-2</v>
      </c>
      <c r="K20">
        <v>3.1186763181729162E-2</v>
      </c>
      <c r="L20">
        <v>5.0888469596043095E-2</v>
      </c>
      <c r="M20">
        <v>1.8388936701031307E-2</v>
      </c>
      <c r="N20">
        <v>4.8700461660356131E-2</v>
      </c>
      <c r="O20">
        <v>1.1653276725090492E-2</v>
      </c>
      <c r="P20">
        <v>2.4784663989324107E-2</v>
      </c>
      <c r="Q20">
        <v>2.4404043191079389E-2</v>
      </c>
      <c r="R20">
        <v>4.1550236361530324E-2</v>
      </c>
      <c r="S20">
        <v>4.5100885390062767E-2</v>
      </c>
      <c r="T20">
        <v>6.7311754754650011E-2</v>
      </c>
      <c r="U20">
        <v>2.562045118461127E-2</v>
      </c>
      <c r="V20">
        <v>3.959208681017079E-2</v>
      </c>
      <c r="W20">
        <v>0.20935811654421155</v>
      </c>
      <c r="X20">
        <v>0.24887091226149216</v>
      </c>
      <c r="Y20">
        <v>3.3122462095149401E-2</v>
      </c>
      <c r="Z20">
        <v>5.197750593723216E-2</v>
      </c>
      <c r="AA20">
        <v>0.28216614234272125</v>
      </c>
      <c r="AB20">
        <v>0.32540539798640644</v>
      </c>
      <c r="AC20">
        <v>4.1395056014187491E-2</v>
      </c>
      <c r="AD20">
        <v>6.211816909407708E-2</v>
      </c>
      <c r="AE20">
        <v>2.8013158279955055E-2</v>
      </c>
      <c r="AF20">
        <v>4.5578473500184624E-2</v>
      </c>
      <c r="AG20">
        <v>3.1072343414778401E-2</v>
      </c>
      <c r="AH20">
        <v>4.9424296146018509E-2</v>
      </c>
      <c r="AI20">
        <v>1.4090409911714109E-2</v>
      </c>
      <c r="AJ20">
        <v>2.7277350741206963E-2</v>
      </c>
      <c r="AK20">
        <v>3.4150465264480331E-2</v>
      </c>
      <c r="AL20">
        <v>5.3251164473701929E-2</v>
      </c>
      <c r="AM20">
        <v>7.6330936165841884E-2</v>
      </c>
      <c r="AN20">
        <v>0.10313654794550842</v>
      </c>
      <c r="AO20">
        <v>3.9317101227076212E-2</v>
      </c>
      <c r="AP20">
        <v>5.9592816522851089E-2</v>
      </c>
      <c r="AQ20">
        <v>9.3460181046352338E-3</v>
      </c>
      <c r="AR20">
        <v>2.0512659653128429E-2</v>
      </c>
      <c r="AS20">
        <v>2.9030630455728571E-2</v>
      </c>
      <c r="AT20">
        <v>4.6862672843127062E-2</v>
      </c>
    </row>
    <row r="21" spans="1:46" x14ac:dyDescent="0.25">
      <c r="A21">
        <v>19</v>
      </c>
      <c r="B21" t="s">
        <v>65</v>
      </c>
      <c r="C21" t="s">
        <v>100</v>
      </c>
      <c r="D21" t="s">
        <v>100</v>
      </c>
      <c r="E21">
        <v>2.2213439819993248E-2</v>
      </c>
      <c r="F21">
        <v>2.9556975713308509E-2</v>
      </c>
      <c r="G21">
        <v>2.8936349343376293E-2</v>
      </c>
      <c r="H21">
        <v>3.7341400610992226E-2</v>
      </c>
      <c r="I21">
        <v>2.635131216113203E-2</v>
      </c>
      <c r="J21">
        <v>3.405688140717178E-2</v>
      </c>
      <c r="K21">
        <v>3.9616551140773136E-2</v>
      </c>
      <c r="L21">
        <v>4.8882691199921058E-2</v>
      </c>
      <c r="M21">
        <v>9.5607521931984768E-2</v>
      </c>
      <c r="N21">
        <v>3.8738960678649459E-2</v>
      </c>
      <c r="O21">
        <v>1.9236811475399729E-2</v>
      </c>
      <c r="P21">
        <v>2.7004450940750102E-2</v>
      </c>
      <c r="Q21">
        <v>2.7130489552260974E-2</v>
      </c>
      <c r="R21">
        <v>3.6183184332204132E-2</v>
      </c>
      <c r="S21">
        <v>3.0403735175592216E-2</v>
      </c>
      <c r="T21">
        <v>3.9932591965467279E-2</v>
      </c>
      <c r="U21">
        <v>2.600077883078418E-2</v>
      </c>
      <c r="V21">
        <v>4.2498441044164226E-2</v>
      </c>
      <c r="W21">
        <v>2.4368972425716881E-2</v>
      </c>
      <c r="X21">
        <v>3.2996362823236036E-2</v>
      </c>
      <c r="Y21">
        <v>4.6214920629670961E-2</v>
      </c>
      <c r="Z21">
        <v>5.7705555294467747E-2</v>
      </c>
      <c r="AA21">
        <v>1.3249566408247057E-2</v>
      </c>
      <c r="AB21">
        <v>2.9011565506265269E-2</v>
      </c>
      <c r="AC21">
        <v>1.3249566408247057E-2</v>
      </c>
      <c r="AD21">
        <v>2.9011565506265269E-2</v>
      </c>
      <c r="AE21">
        <v>1.3265827355353501E-3</v>
      </c>
      <c r="AF21">
        <v>8.3392021204187206E-3</v>
      </c>
      <c r="AG21">
        <v>1.2592198764301885E-2</v>
      </c>
      <c r="AH21">
        <v>2.803994228304163E-2</v>
      </c>
      <c r="AI21">
        <v>2.1353741676495761E-2</v>
      </c>
      <c r="AJ21">
        <v>4.0454468940729238E-2</v>
      </c>
      <c r="AK21">
        <v>2.4123126771739806E-2</v>
      </c>
      <c r="AL21">
        <v>4.4200582997549143E-2</v>
      </c>
      <c r="AM21">
        <v>3.9213432098985455E-3</v>
      </c>
      <c r="AN21">
        <v>1.3900778638291866E-2</v>
      </c>
      <c r="AO21">
        <v>1.0789727843156282E-2</v>
      </c>
      <c r="AP21">
        <v>2.4053278014359414E-2</v>
      </c>
      <c r="AQ21">
        <v>2.5488457695438747E-2</v>
      </c>
      <c r="AR21">
        <v>4.5114444708539203E-2</v>
      </c>
      <c r="AS21">
        <v>2.7440090828764818E-2</v>
      </c>
      <c r="AT21">
        <v>4.7674576269103874E-2</v>
      </c>
    </row>
    <row r="22" spans="1:46" x14ac:dyDescent="0.25">
      <c r="A22">
        <v>20</v>
      </c>
      <c r="B22" t="s">
        <v>23</v>
      </c>
      <c r="C22">
        <v>2.1222460217746188E-2</v>
      </c>
      <c r="D22">
        <v>3.73961898233931E-2</v>
      </c>
      <c r="E22">
        <v>1.8087313184790441E-2</v>
      </c>
      <c r="F22">
        <v>3.3227015855990638E-2</v>
      </c>
      <c r="G22">
        <v>2.9340173582756642E-2</v>
      </c>
      <c r="H22">
        <v>4.6693831080790393E-2</v>
      </c>
      <c r="I22">
        <v>1.7922704140255243E-2</v>
      </c>
      <c r="J22">
        <v>3.2022297123759258E-2</v>
      </c>
      <c r="K22">
        <v>3.9583260489899998E-2</v>
      </c>
      <c r="L22">
        <v>6.0603555952262744E-2</v>
      </c>
      <c r="M22">
        <v>3.4027250530356758E-3</v>
      </c>
      <c r="N22">
        <v>3.2893192905671165E-2</v>
      </c>
      <c r="O22">
        <v>1.3782054174299683E-5</v>
      </c>
      <c r="P22">
        <v>2.006084982533296E-3</v>
      </c>
      <c r="Q22">
        <v>1.7922704140255243E-2</v>
      </c>
      <c r="R22">
        <v>3.2022297123759258E-2</v>
      </c>
      <c r="S22">
        <v>9.2860843635795588E-3</v>
      </c>
      <c r="T22">
        <v>2.0068171986251437E-2</v>
      </c>
      <c r="U22">
        <v>3.515233410122965E-2</v>
      </c>
      <c r="V22">
        <v>4.5320618427920012E-2</v>
      </c>
      <c r="W22">
        <v>2.0739432822536135E-2</v>
      </c>
      <c r="X22">
        <v>3.5727870869365352E-2</v>
      </c>
      <c r="Y22">
        <v>1.8390018807486471E-2</v>
      </c>
      <c r="Z22">
        <v>3.264203645222119E-2</v>
      </c>
      <c r="AA22">
        <v>2.0267923272447114E-2</v>
      </c>
      <c r="AB22">
        <v>3.5112333316528854E-2</v>
      </c>
      <c r="AC22">
        <v>9.7077455943128561E-3</v>
      </c>
      <c r="AD22">
        <v>2.0669816911722649E-2</v>
      </c>
      <c r="AE22">
        <v>4.8970952423400181E-2</v>
      </c>
      <c r="AF22">
        <v>7.054415466789421E-2</v>
      </c>
      <c r="AG22">
        <v>1.7922704140255243E-2</v>
      </c>
      <c r="AH22">
        <v>3.2022297123759258E-2</v>
      </c>
      <c r="AI22">
        <v>3.4680253987382718E-2</v>
      </c>
      <c r="AJ22">
        <v>5.3311093650102226E-2</v>
      </c>
      <c r="AK22">
        <v>1.9327295083248753E-2</v>
      </c>
      <c r="AL22">
        <v>3.3878863587270991E-2</v>
      </c>
      <c r="AM22">
        <v>4.1053214431700707E-2</v>
      </c>
      <c r="AN22">
        <v>6.1069492881275611E-2</v>
      </c>
      <c r="AO22" t="s">
        <v>100</v>
      </c>
      <c r="AP22" t="s">
        <v>100</v>
      </c>
      <c r="AQ22">
        <v>5.909574843621433E-3</v>
      </c>
      <c r="AR22">
        <v>1.4631815168728801E-2</v>
      </c>
      <c r="AS22">
        <v>4.9641027899044961E-2</v>
      </c>
      <c r="AT22">
        <v>6.9607642166659711E-2</v>
      </c>
    </row>
    <row r="23" spans="1:46" x14ac:dyDescent="0.25">
      <c r="A23">
        <v>21</v>
      </c>
      <c r="B23" t="s">
        <v>10</v>
      </c>
      <c r="C23">
        <v>4.4611128813516518E-2</v>
      </c>
      <c r="D23">
        <v>6.0950385801887053E-2</v>
      </c>
      <c r="E23">
        <v>2.6422969655528844E-2</v>
      </c>
      <c r="F23">
        <v>3.8968322784134979E-2</v>
      </c>
      <c r="G23">
        <v>7.9374816666274453E-2</v>
      </c>
      <c r="H23">
        <v>9.9565061638046792E-2</v>
      </c>
      <c r="I23">
        <v>4.6139861085073564E-2</v>
      </c>
      <c r="J23">
        <v>6.2113955913669194E-2</v>
      </c>
      <c r="K23">
        <v>2.4602550894708874E-2</v>
      </c>
      <c r="L23">
        <v>3.8029963112099607E-2</v>
      </c>
      <c r="M23">
        <v>5.4751367704510057E-2</v>
      </c>
      <c r="N23">
        <v>5.1484191677408586E-2</v>
      </c>
      <c r="O23">
        <v>9.4870021380749694E-3</v>
      </c>
      <c r="P23">
        <v>1.8071113181189591E-2</v>
      </c>
      <c r="Q23">
        <v>2.7003102362829549E-2</v>
      </c>
      <c r="R23">
        <v>4.0142243736473127E-2</v>
      </c>
      <c r="S23">
        <v>1.8528834069359356E-2</v>
      </c>
      <c r="T23">
        <v>2.9687547122798419E-2</v>
      </c>
      <c r="U23">
        <v>2.4264490896837142E-2</v>
      </c>
      <c r="V23">
        <v>4.2705712465140988E-2</v>
      </c>
      <c r="W23">
        <v>1.5756776318995597E-2</v>
      </c>
      <c r="X23">
        <v>2.6165561054487307E-2</v>
      </c>
      <c r="Y23">
        <v>1.4230066002833384E-2</v>
      </c>
      <c r="Z23">
        <v>2.4195564681568138E-2</v>
      </c>
      <c r="AA23">
        <v>1.8219455975166967E-2</v>
      </c>
      <c r="AB23">
        <v>2.9297588457250057E-2</v>
      </c>
      <c r="AC23">
        <v>2.132678533276482E-2</v>
      </c>
      <c r="AD23">
        <v>3.3183614281491081E-2</v>
      </c>
      <c r="AE23">
        <v>1.3622426464357127E-2</v>
      </c>
      <c r="AF23">
        <v>2.3404517437229044E-2</v>
      </c>
      <c r="AG23">
        <v>1.8219455975166967E-2</v>
      </c>
      <c r="AH23">
        <v>2.9297588457250057E-2</v>
      </c>
      <c r="AI23">
        <v>1.1211938074596086E-2</v>
      </c>
      <c r="AJ23">
        <v>2.0220227160518967E-2</v>
      </c>
      <c r="AK23">
        <v>3.3983971460256196E-2</v>
      </c>
      <c r="AL23">
        <v>4.8499688881075032E-2</v>
      </c>
      <c r="AM23">
        <v>2.7617002704458073E-2</v>
      </c>
      <c r="AN23">
        <v>4.0880049339876878E-2</v>
      </c>
      <c r="AO23">
        <v>1.945884953911925E-2</v>
      </c>
      <c r="AP23">
        <v>3.0855540136255133E-2</v>
      </c>
      <c r="AQ23">
        <v>3.2386185563025083E-2</v>
      </c>
      <c r="AR23">
        <v>4.66008255444057E-2</v>
      </c>
      <c r="AS23">
        <v>4.6880919492669391E-2</v>
      </c>
      <c r="AT23">
        <v>6.357589266390129E-2</v>
      </c>
    </row>
    <row r="24" spans="1:46" x14ac:dyDescent="0.25">
      <c r="A24">
        <v>22</v>
      </c>
      <c r="B24" t="s">
        <v>38</v>
      </c>
      <c r="C24">
        <v>4.1737691109578548E-2</v>
      </c>
      <c r="D24">
        <v>6.4938239129286424E-2</v>
      </c>
      <c r="E24">
        <v>8.0971522858486522E-2</v>
      </c>
      <c r="F24">
        <v>0.10493368403602865</v>
      </c>
      <c r="G24">
        <v>4.3366554346696319E-2</v>
      </c>
      <c r="H24">
        <v>6.1760900262127993E-2</v>
      </c>
      <c r="I24">
        <v>0.12003323928576061</v>
      </c>
      <c r="J24">
        <v>0.14820368528636785</v>
      </c>
      <c r="K24">
        <v>4.8626154913303785E-2</v>
      </c>
      <c r="L24">
        <v>6.7932505511987151E-2</v>
      </c>
      <c r="M24">
        <v>3.3344410824958891E-2</v>
      </c>
      <c r="N24">
        <v>6.0740888853741848E-2</v>
      </c>
      <c r="O24">
        <v>4.2550018446154102E-2</v>
      </c>
      <c r="P24">
        <v>6.0794813396122582E-2</v>
      </c>
      <c r="Q24">
        <v>4.3579824871350335E-2</v>
      </c>
      <c r="R24">
        <v>6.478612561609487E-2</v>
      </c>
      <c r="S24">
        <v>1.3907844123165262E-2</v>
      </c>
      <c r="T24">
        <v>2.5227118418335581E-2</v>
      </c>
      <c r="U24">
        <v>1.2412924687703102E-2</v>
      </c>
      <c r="V24">
        <v>2.18166369818934E-2</v>
      </c>
      <c r="W24">
        <v>9.9824077603693131E-3</v>
      </c>
      <c r="X24">
        <v>1.9362577136936565E-2</v>
      </c>
      <c r="Y24">
        <v>3.6685669691829501E-2</v>
      </c>
      <c r="Z24">
        <v>5.2997921917503854E-2</v>
      </c>
      <c r="AA24">
        <v>6.6911314116367165E-2</v>
      </c>
      <c r="AB24">
        <v>8.8028116913502652E-2</v>
      </c>
      <c r="AC24">
        <v>6.7293582802293681E-2</v>
      </c>
      <c r="AD24">
        <v>8.8461545061883418E-2</v>
      </c>
      <c r="AE24">
        <v>3.6685669691829501E-2</v>
      </c>
      <c r="AF24">
        <v>5.2997921917503854E-2</v>
      </c>
      <c r="AG24">
        <v>9.7724423014538334E-2</v>
      </c>
      <c r="AH24">
        <v>0.12247071822539768</v>
      </c>
      <c r="AI24">
        <v>2.8182596352864877E-2</v>
      </c>
      <c r="AJ24">
        <v>4.2739866385486325E-2</v>
      </c>
      <c r="AK24">
        <v>3.8921688699170509E-2</v>
      </c>
      <c r="AL24">
        <v>5.565610137231547E-2</v>
      </c>
      <c r="AM24">
        <v>4.5665778984365225E-2</v>
      </c>
      <c r="AN24">
        <v>6.3594591935625888E-2</v>
      </c>
      <c r="AO24">
        <v>5.3591773630712949E-2</v>
      </c>
      <c r="AP24">
        <v>7.2798255457795835E-2</v>
      </c>
      <c r="AQ24">
        <v>4.6874712314307385E-2</v>
      </c>
      <c r="AR24">
        <v>6.5426053377073079E-2</v>
      </c>
      <c r="AS24">
        <v>5.8524598715656871E-2</v>
      </c>
      <c r="AT24">
        <v>7.8469497242328434E-2</v>
      </c>
    </row>
    <row r="25" spans="1:46" x14ac:dyDescent="0.25">
      <c r="A25">
        <v>23</v>
      </c>
      <c r="B25" t="s">
        <v>14</v>
      </c>
      <c r="C25">
        <v>2.9883184458012343E-2</v>
      </c>
      <c r="D25">
        <v>5.1870872647105104E-2</v>
      </c>
      <c r="E25">
        <v>2.1420215123666077E-2</v>
      </c>
      <c r="F25">
        <v>4.1724008320227268E-2</v>
      </c>
      <c r="G25">
        <v>4.9555456337815842E-2</v>
      </c>
      <c r="H25">
        <v>7.6702967402606625E-2</v>
      </c>
      <c r="I25">
        <v>2.904530025600472E-2</v>
      </c>
      <c r="J25">
        <v>4.2892903532069537E-2</v>
      </c>
      <c r="K25">
        <v>3.035257197776315E-2</v>
      </c>
      <c r="L25">
        <v>4.6116550492398267E-2</v>
      </c>
      <c r="M25">
        <v>3.4415029051582904E-2</v>
      </c>
      <c r="N25">
        <v>4.1593665601700525E-2</v>
      </c>
      <c r="O25">
        <v>1.1008771263393403E-2</v>
      </c>
      <c r="P25">
        <v>2.0135488193753326E-2</v>
      </c>
      <c r="Q25">
        <v>3.9745015913191316E-2</v>
      </c>
      <c r="R25">
        <v>5.5923723696600591E-2</v>
      </c>
      <c r="S25">
        <v>1.987383382952386E-2</v>
      </c>
      <c r="T25">
        <v>3.1613576943549382E-2</v>
      </c>
      <c r="U25">
        <v>3.5626643847917694E-2</v>
      </c>
      <c r="V25">
        <v>5.2526593301653324E-2</v>
      </c>
      <c r="W25">
        <v>2.9024108090632755E-2</v>
      </c>
      <c r="X25">
        <v>4.2861831646555548E-2</v>
      </c>
      <c r="Y25">
        <v>1.825501702391194E-2</v>
      </c>
      <c r="Z25">
        <v>2.9569047496849521E-2</v>
      </c>
      <c r="AA25">
        <v>1.825501702391194E-2</v>
      </c>
      <c r="AB25">
        <v>2.9569047496849521E-2</v>
      </c>
      <c r="AC25">
        <v>1.825501702391194E-2</v>
      </c>
      <c r="AD25">
        <v>2.9569047496849521E-2</v>
      </c>
      <c r="AE25">
        <v>5.0308632478614584E-2</v>
      </c>
      <c r="AF25">
        <v>6.7859374719283938E-2</v>
      </c>
      <c r="AG25">
        <v>1.5073924089449974E-2</v>
      </c>
      <c r="AH25">
        <v>2.5498094953154804E-2</v>
      </c>
      <c r="AI25">
        <v>7.9580120086738468E-3</v>
      </c>
      <c r="AJ25">
        <v>1.5933966830937729E-2</v>
      </c>
      <c r="AK25">
        <v>2.1471642573874995E-2</v>
      </c>
      <c r="AL25">
        <v>3.3604429932977076E-2</v>
      </c>
      <c r="AM25">
        <v>9.6664241793917083E-2</v>
      </c>
      <c r="AN25">
        <v>0.11939097397220622</v>
      </c>
      <c r="AO25">
        <v>1.5073924089449974E-2</v>
      </c>
      <c r="AP25">
        <v>2.5498094953154804E-2</v>
      </c>
      <c r="AQ25">
        <v>5.537644217549683E-2</v>
      </c>
      <c r="AR25">
        <v>7.3669449316839941E-2</v>
      </c>
      <c r="AS25">
        <v>1.6659500687430419E-2</v>
      </c>
      <c r="AT25">
        <v>2.7538546959341104E-2</v>
      </c>
    </row>
    <row r="26" spans="1:46" x14ac:dyDescent="0.25">
      <c r="A26">
        <v>24</v>
      </c>
      <c r="B26" t="s">
        <v>36</v>
      </c>
      <c r="C26">
        <v>3.713410547979467E-2</v>
      </c>
      <c r="D26">
        <v>4.4587696281686684E-2</v>
      </c>
      <c r="E26">
        <v>0.12783239000674113</v>
      </c>
      <c r="F26">
        <v>0.14055730938909106</v>
      </c>
      <c r="G26">
        <v>5.5897816608143996E-2</v>
      </c>
      <c r="H26">
        <v>6.4783418224861333E-2</v>
      </c>
      <c r="I26">
        <v>0.13278477961640001</v>
      </c>
      <c r="J26">
        <v>0.14571231052196598</v>
      </c>
      <c r="K26">
        <v>3.1398391401639136E-2</v>
      </c>
      <c r="L26">
        <v>3.8591780767691874E-2</v>
      </c>
      <c r="M26">
        <v>4.7077435753030909E-2</v>
      </c>
      <c r="N26">
        <v>5.5301183068291904E-2</v>
      </c>
      <c r="O26">
        <v>3.2316004079305537E-2</v>
      </c>
      <c r="P26">
        <v>3.9246384070806162E-2</v>
      </c>
      <c r="Q26">
        <v>4.5017122747724098E-2</v>
      </c>
      <c r="R26">
        <v>5.3404918993511075E-2</v>
      </c>
      <c r="S26">
        <v>2.7113214808064671E-2</v>
      </c>
      <c r="T26">
        <v>3.350583385591055E-2</v>
      </c>
      <c r="U26">
        <v>1.9859368037685836E-2</v>
      </c>
      <c r="V26">
        <v>3.1590704153268478E-2</v>
      </c>
      <c r="W26">
        <v>1.9099764043566263E-2</v>
      </c>
      <c r="X26">
        <v>2.4366157102490238E-2</v>
      </c>
      <c r="Y26">
        <v>3.1293452197066925E-2</v>
      </c>
      <c r="Z26">
        <v>3.7898778181820525E-2</v>
      </c>
      <c r="AA26">
        <v>1.6867875816285214E-2</v>
      </c>
      <c r="AB26">
        <v>2.1819024573725199E-2</v>
      </c>
      <c r="AC26">
        <v>2.7884631847401316E-2</v>
      </c>
      <c r="AD26">
        <v>3.4121183911495101E-2</v>
      </c>
      <c r="AE26">
        <v>2.2675423396412195E-2</v>
      </c>
      <c r="AF26">
        <v>2.8346847450839152E-2</v>
      </c>
      <c r="AG26">
        <v>2.7398147810226665E-2</v>
      </c>
      <c r="AH26">
        <v>3.3612651928604298E-2</v>
      </c>
      <c r="AI26">
        <v>2.4244137594347698E-2</v>
      </c>
      <c r="AJ26">
        <v>3.0119248890123629E-2</v>
      </c>
      <c r="AK26">
        <v>2.3759893567211986E-2</v>
      </c>
      <c r="AL26">
        <v>2.95808138662631E-2</v>
      </c>
      <c r="AM26">
        <v>2.1262683833531928E-2</v>
      </c>
      <c r="AN26">
        <v>2.6794181357136515E-2</v>
      </c>
      <c r="AO26">
        <v>2.8532853125400517E-2</v>
      </c>
      <c r="AP26">
        <v>3.4864197320093493E-2</v>
      </c>
      <c r="AQ26">
        <v>1.8629277971585475E-2</v>
      </c>
      <c r="AR26">
        <v>2.4011249357467235E-2</v>
      </c>
      <c r="AS26">
        <v>4.157346731231501E-2</v>
      </c>
      <c r="AT26">
        <v>4.9095015173073908E-2</v>
      </c>
    </row>
    <row r="27" spans="1:46" x14ac:dyDescent="0.25">
      <c r="A27">
        <v>25</v>
      </c>
      <c r="B27" t="s">
        <v>24</v>
      </c>
      <c r="C27">
        <v>2.6696622782993482E-2</v>
      </c>
      <c r="D27">
        <v>4.0309546535261309E-2</v>
      </c>
      <c r="E27">
        <v>1.9776400197356221E-2</v>
      </c>
      <c r="F27">
        <v>3.1255169117102577E-2</v>
      </c>
      <c r="G27">
        <v>8.2032106651363332E-2</v>
      </c>
      <c r="H27">
        <v>0.1032527310114566</v>
      </c>
      <c r="I27">
        <v>3.6239625242236187E-2</v>
      </c>
      <c r="J27">
        <v>5.1169905599117493E-2</v>
      </c>
      <c r="K27">
        <v>5.6648430365609452E-2</v>
      </c>
      <c r="L27">
        <v>7.6321410568283343E-2</v>
      </c>
      <c r="M27">
        <v>6.2849933142418673E-4</v>
      </c>
      <c r="N27">
        <v>9.7609709574213444E-3</v>
      </c>
      <c r="O27">
        <v>9.4290717053272816E-3</v>
      </c>
      <c r="P27">
        <v>1.7806962345927935E-2</v>
      </c>
      <c r="Q27">
        <v>5.9530866566289663E-3</v>
      </c>
      <c r="R27">
        <v>1.2890440712104767E-2</v>
      </c>
      <c r="S27">
        <v>4.5555831942610181E-3</v>
      </c>
      <c r="T27">
        <v>1.0790863178209986E-2</v>
      </c>
      <c r="U27">
        <v>3.7142929246951985E-2</v>
      </c>
      <c r="V27">
        <v>4.4525371038567685E-2</v>
      </c>
      <c r="W27">
        <v>1.1511326666165661E-2</v>
      </c>
      <c r="X27">
        <v>2.0620189217804175E-2</v>
      </c>
      <c r="Y27">
        <v>9.1343993354656428E-3</v>
      </c>
      <c r="Z27">
        <v>1.740227397717109E-2</v>
      </c>
      <c r="AA27">
        <v>1.7910402847742975E-2</v>
      </c>
      <c r="AB27">
        <v>2.8907304502799769E-2</v>
      </c>
      <c r="AC27">
        <v>1.0020640545174228E-2</v>
      </c>
      <c r="AD27">
        <v>1.861410975446065E-2</v>
      </c>
      <c r="AE27">
        <v>1.4230066002833384E-2</v>
      </c>
      <c r="AF27">
        <v>2.4195564681568138E-2</v>
      </c>
      <c r="AG27">
        <v>7.3096590804953648E-2</v>
      </c>
      <c r="AH27">
        <v>9.330641917543625E-2</v>
      </c>
      <c r="AI27">
        <v>1.8219455975166967E-2</v>
      </c>
      <c r="AJ27">
        <v>2.9297588457250057E-2</v>
      </c>
      <c r="AK27">
        <v>1.6370275598091139E-2</v>
      </c>
      <c r="AL27">
        <v>2.6950740953346375E-2</v>
      </c>
      <c r="AM27">
        <v>8.2552014188620321E-3</v>
      </c>
      <c r="AN27">
        <v>1.6183377355551309E-2</v>
      </c>
      <c r="AO27">
        <v>6.8081971055197104E-3</v>
      </c>
      <c r="AP27">
        <v>1.4133503461494223E-2</v>
      </c>
      <c r="AQ27">
        <v>1.2111838182034413E-2</v>
      </c>
      <c r="AR27">
        <v>2.1418375853140548E-2</v>
      </c>
      <c r="AS27">
        <v>4.8598023943354385E-2</v>
      </c>
      <c r="AT27">
        <v>6.4133922696938295E-2</v>
      </c>
    </row>
    <row r="28" spans="1:46" x14ac:dyDescent="0.25">
      <c r="A28">
        <v>26</v>
      </c>
      <c r="B28" t="s">
        <v>39</v>
      </c>
      <c r="C28">
        <v>4.177659269058729E-2</v>
      </c>
      <c r="D28">
        <v>6.9678866213630619E-2</v>
      </c>
      <c r="E28">
        <v>5.2046802533273769E-2</v>
      </c>
      <c r="F28">
        <v>7.492126840322122E-2</v>
      </c>
      <c r="G28">
        <v>4.3504047812491176E-2</v>
      </c>
      <c r="H28">
        <v>6.4674728747456722E-2</v>
      </c>
      <c r="I28">
        <v>0.18371787640876647</v>
      </c>
      <c r="J28">
        <v>0.22155828456721227</v>
      </c>
      <c r="K28">
        <v>3.9230333010674738E-2</v>
      </c>
      <c r="L28">
        <v>6.0903480309773328E-2</v>
      </c>
      <c r="M28">
        <v>3.0757762445866987E-2</v>
      </c>
      <c r="N28">
        <v>6.463768153063898E-2</v>
      </c>
      <c r="O28">
        <v>4.3529277532816359E-2</v>
      </c>
      <c r="P28">
        <v>6.4711818451860803E-2</v>
      </c>
      <c r="Q28">
        <v>0.12898879591817566</v>
      </c>
      <c r="R28">
        <v>0.16565296768162774</v>
      </c>
      <c r="S28">
        <v>2.6000556133089776E-2</v>
      </c>
      <c r="T28">
        <v>4.3027444738342635E-2</v>
      </c>
      <c r="U28">
        <v>1.5543795456868481E-2</v>
      </c>
      <c r="V28">
        <v>2.6828883816560012E-2</v>
      </c>
      <c r="W28">
        <v>2.1684730194554667E-2</v>
      </c>
      <c r="X28">
        <v>3.6956664343186452E-2</v>
      </c>
      <c r="Y28">
        <v>4.1545847355463301E-2</v>
      </c>
      <c r="Z28">
        <v>6.1663886123121348E-2</v>
      </c>
      <c r="AA28">
        <v>2.2463181628933133E-2</v>
      </c>
      <c r="AB28">
        <v>3.8469203138512209E-2</v>
      </c>
      <c r="AC28">
        <v>3.2096395166382262E-2</v>
      </c>
      <c r="AD28">
        <v>5.0701909521290944E-2</v>
      </c>
      <c r="AE28">
        <v>5.8732802381180303E-2</v>
      </c>
      <c r="AF28">
        <v>8.2757603463026741E-2</v>
      </c>
      <c r="AG28">
        <v>1.4220173564151612E-2</v>
      </c>
      <c r="AH28">
        <v>2.7028324269193993E-2</v>
      </c>
      <c r="AI28">
        <v>2.9340173582756642E-2</v>
      </c>
      <c r="AJ28">
        <v>4.6693831080790393E-2</v>
      </c>
      <c r="AK28">
        <v>2.5493456020712027E-2</v>
      </c>
      <c r="AL28">
        <v>4.1844265226067767E-2</v>
      </c>
      <c r="AM28">
        <v>2.6451851241709363E-2</v>
      </c>
      <c r="AN28">
        <v>4.3059944270026462E-2</v>
      </c>
      <c r="AO28">
        <v>2.6451851241709363E-2</v>
      </c>
      <c r="AP28">
        <v>4.3059944270026462E-2</v>
      </c>
      <c r="AQ28">
        <v>7.4186838650892623E-2</v>
      </c>
      <c r="AR28">
        <v>0.10067736645664904</v>
      </c>
      <c r="AS28">
        <v>0.11969586925310205</v>
      </c>
      <c r="AT28">
        <v>0.15091507052105613</v>
      </c>
    </row>
    <row r="29" spans="1:46" x14ac:dyDescent="0.25">
      <c r="A29">
        <v>27</v>
      </c>
      <c r="B29" t="s">
        <v>28</v>
      </c>
      <c r="C29">
        <v>4.0589775502720811E-2</v>
      </c>
      <c r="D29">
        <v>5.7258737840868879E-2</v>
      </c>
      <c r="E29">
        <v>0.14872194889979801</v>
      </c>
      <c r="F29">
        <v>0.17572887791451197</v>
      </c>
      <c r="G29">
        <v>0.1738126800615275</v>
      </c>
      <c r="H29">
        <v>0.20247842397033755</v>
      </c>
      <c r="I29">
        <v>0.12723516690719502</v>
      </c>
      <c r="J29">
        <v>0.15265450176708528</v>
      </c>
      <c r="K29">
        <v>4.2062560237464124E-2</v>
      </c>
      <c r="L29">
        <v>5.8997578104969861E-2</v>
      </c>
      <c r="M29">
        <v>2.3968412134447233E-2</v>
      </c>
      <c r="N29">
        <v>2.4607587767043637E-2</v>
      </c>
      <c r="O29">
        <v>2.0703023169750721E-2</v>
      </c>
      <c r="P29">
        <v>3.2408707408363435E-2</v>
      </c>
      <c r="Q29">
        <v>1.3338021861304878E-2</v>
      </c>
      <c r="R29">
        <v>2.3040459203611086E-2</v>
      </c>
      <c r="S29">
        <v>1.5762306184209637E-2</v>
      </c>
      <c r="T29">
        <v>2.6174695190998909E-2</v>
      </c>
      <c r="U29">
        <v>4.4522819789278682E-2</v>
      </c>
      <c r="V29">
        <v>6.589535972639482E-2</v>
      </c>
      <c r="W29">
        <v>1.2714542322988864E-2</v>
      </c>
      <c r="X29">
        <v>2.2214366099240546E-2</v>
      </c>
      <c r="Y29">
        <v>7.0955613625522732E-3</v>
      </c>
      <c r="Z29">
        <v>1.4545521517898785E-2</v>
      </c>
      <c r="AA29">
        <v>4.2023185118883921E-2</v>
      </c>
      <c r="AB29">
        <v>5.7943702012731024E-2</v>
      </c>
      <c r="AC29">
        <v>3.2386185563025083E-2</v>
      </c>
      <c r="AD29">
        <v>4.66008255444057E-2</v>
      </c>
      <c r="AE29">
        <v>6.8478384166529613E-2</v>
      </c>
      <c r="AF29">
        <v>8.8134046528889565E-2</v>
      </c>
      <c r="AG29">
        <v>2.6668002244314946E-2</v>
      </c>
      <c r="AH29">
        <v>3.9731055440035745E-2</v>
      </c>
      <c r="AI29">
        <v>1.4839491438012621E-2</v>
      </c>
      <c r="AJ29">
        <v>2.4984823555715407E-2</v>
      </c>
      <c r="AK29">
        <v>9.7244949094993094E-3</v>
      </c>
      <c r="AL29">
        <v>1.8210898092326233E-2</v>
      </c>
      <c r="AM29">
        <v>2.2890745673332429E-2</v>
      </c>
      <c r="AN29">
        <v>3.5116322959663271E-2</v>
      </c>
      <c r="AO29">
        <v>3.270544271250217E-2</v>
      </c>
      <c r="AP29">
        <v>4.6980898371675739E-2</v>
      </c>
      <c r="AQ29">
        <v>3.8798190776018426E-2</v>
      </c>
      <c r="AR29">
        <v>5.4175408926435353E-2</v>
      </c>
      <c r="AS29">
        <v>7.1445980706064643E-2</v>
      </c>
      <c r="AT29">
        <v>9.1460393991038336E-2</v>
      </c>
    </row>
    <row r="30" spans="1:46" x14ac:dyDescent="0.25">
      <c r="A30">
        <v>28</v>
      </c>
      <c r="B30" t="s">
        <v>21</v>
      </c>
      <c r="C30">
        <v>3.168679215247009E-2</v>
      </c>
      <c r="D30">
        <v>4.6067737205982451E-2</v>
      </c>
      <c r="E30">
        <v>0.12770232499056333</v>
      </c>
      <c r="F30">
        <v>0.15363373521418544</v>
      </c>
      <c r="G30">
        <v>5.0439304061851729E-2</v>
      </c>
      <c r="H30">
        <v>6.7668817897549083E-2</v>
      </c>
      <c r="I30">
        <v>3.3675945560940695E-2</v>
      </c>
      <c r="J30">
        <v>4.813699219818679E-2</v>
      </c>
      <c r="K30">
        <v>1.9674852666778753E-2</v>
      </c>
      <c r="L30">
        <v>3.2771472236229116E-2</v>
      </c>
      <c r="M30">
        <v>1.7293300775982817E-2</v>
      </c>
      <c r="N30">
        <v>5.2343612642589021E-2</v>
      </c>
      <c r="O30">
        <v>1.4035753845365116E-2</v>
      </c>
      <c r="P30">
        <v>2.4372543362244148E-2</v>
      </c>
      <c r="Q30">
        <v>2.4083440452300712E-2</v>
      </c>
      <c r="R30">
        <v>3.6838400933121074E-2</v>
      </c>
      <c r="S30">
        <v>1.9706129322220489E-2</v>
      </c>
      <c r="T30">
        <v>3.7361342820394494E-2</v>
      </c>
      <c r="U30">
        <v>3.3983971460256196E-2</v>
      </c>
      <c r="V30">
        <v>4.8499688881075032E-2</v>
      </c>
      <c r="W30">
        <v>6.8977307187676487E-2</v>
      </c>
      <c r="X30">
        <v>8.9076258183104939E-2</v>
      </c>
      <c r="Y30">
        <v>2.1156292520238745E-2</v>
      </c>
      <c r="Z30">
        <v>3.3214295156630991E-2</v>
      </c>
      <c r="AA30">
        <v>3.7906012455782068E-2</v>
      </c>
      <c r="AB30">
        <v>5.3429853432392815E-2</v>
      </c>
      <c r="AC30">
        <v>2.446075798050024E-2</v>
      </c>
      <c r="AD30">
        <v>3.7042975275588641E-2</v>
      </c>
      <c r="AE30">
        <v>4.3639862698024029E-2</v>
      </c>
      <c r="AF30">
        <v>5.9823666840950529E-2</v>
      </c>
      <c r="AG30">
        <v>2.8884976167564056E-2</v>
      </c>
      <c r="AH30">
        <v>4.2409400224856952E-2</v>
      </c>
      <c r="AI30">
        <v>2.132678533276482E-2</v>
      </c>
      <c r="AJ30">
        <v>3.3183614281491081E-2</v>
      </c>
      <c r="AK30">
        <v>1.8219455975166967E-2</v>
      </c>
      <c r="AL30">
        <v>2.9297588457250057E-2</v>
      </c>
      <c r="AM30">
        <v>0.22215389966447183</v>
      </c>
      <c r="AN30">
        <v>0.25335141683614915</v>
      </c>
      <c r="AO30">
        <v>4.3639862698024029E-2</v>
      </c>
      <c r="AP30">
        <v>5.9823666840950529E-2</v>
      </c>
      <c r="AQ30">
        <v>6.1244681051130553E-2</v>
      </c>
      <c r="AR30">
        <v>7.998255005600885E-2</v>
      </c>
      <c r="AS30">
        <v>4.3639862698024029E-2</v>
      </c>
      <c r="AT30">
        <v>5.9823666840950529E-2</v>
      </c>
    </row>
    <row r="31" spans="1:46" x14ac:dyDescent="0.25">
      <c r="A31">
        <v>29</v>
      </c>
      <c r="B31" t="s">
        <v>0</v>
      </c>
      <c r="C31">
        <v>8.6525355913866425E-2</v>
      </c>
      <c r="D31">
        <v>0.10194651920428111</v>
      </c>
      <c r="E31">
        <v>4.4518713527726406E-2</v>
      </c>
      <c r="F31">
        <v>5.5416786877034996E-2</v>
      </c>
      <c r="G31">
        <v>6.0104135491019499E-2</v>
      </c>
      <c r="H31">
        <v>7.2560671178981351E-2</v>
      </c>
      <c r="I31">
        <v>2.6695568283113837E-2</v>
      </c>
      <c r="J31">
        <v>3.5359449053207093E-2</v>
      </c>
      <c r="K31">
        <v>2.6865425799190865E-2</v>
      </c>
      <c r="L31">
        <v>3.5557074850086856E-2</v>
      </c>
      <c r="M31">
        <v>2.0370147659640597E-2</v>
      </c>
      <c r="N31">
        <v>3.1678524599931701E-2</v>
      </c>
      <c r="O31">
        <v>1.4561361604496814E-2</v>
      </c>
      <c r="P31">
        <v>2.1107745269561939E-2</v>
      </c>
      <c r="Q31">
        <v>1.2503203635974673E-2</v>
      </c>
      <c r="R31">
        <v>1.8734841895999388E-2</v>
      </c>
      <c r="S31">
        <v>2.6983895533415004E-2</v>
      </c>
      <c r="T31">
        <v>3.5847816772838548E-2</v>
      </c>
      <c r="U31">
        <v>1.4979976844291159E-3</v>
      </c>
      <c r="V31">
        <v>4.047231807107976E-3</v>
      </c>
      <c r="W31">
        <v>3.8589917569436562E-2</v>
      </c>
      <c r="X31">
        <v>4.8804682450191428E-2</v>
      </c>
      <c r="Y31">
        <v>3.931279542603084E-2</v>
      </c>
      <c r="Z31">
        <v>5.0105327772253405E-2</v>
      </c>
      <c r="AA31">
        <v>6.0845626424668862E-2</v>
      </c>
      <c r="AB31">
        <v>7.3365474637230421E-2</v>
      </c>
      <c r="AC31">
        <v>1.792458250970784E-2</v>
      </c>
      <c r="AD31">
        <v>2.5444646664555592E-2</v>
      </c>
      <c r="AE31">
        <v>4.4053347440369803E-2</v>
      </c>
      <c r="AF31">
        <v>5.5300224852386948E-2</v>
      </c>
      <c r="AG31">
        <v>2.973684035066651E-2</v>
      </c>
      <c r="AH31">
        <v>3.8829712383214643E-2</v>
      </c>
      <c r="AI31">
        <v>3.9565722676925881E-2</v>
      </c>
      <c r="AJ31">
        <v>4.9902585159137036E-2</v>
      </c>
      <c r="AK31">
        <v>1.5535526380463025E-2</v>
      </c>
      <c r="AL31">
        <v>2.2331522877215626E-2</v>
      </c>
      <c r="AM31">
        <v>2.13818847227021E-2</v>
      </c>
      <c r="AN31">
        <v>2.9222205559084391E-2</v>
      </c>
      <c r="AO31">
        <v>2.4862914067802163E-2</v>
      </c>
      <c r="AP31">
        <v>3.3252754313085942E-2</v>
      </c>
      <c r="AQ31">
        <v>2.13818847227021E-2</v>
      </c>
      <c r="AR31">
        <v>2.9222205559084391E-2</v>
      </c>
      <c r="AS31">
        <v>2.6078317044177832E-2</v>
      </c>
      <c r="AT31">
        <v>3.4650073052696961E-2</v>
      </c>
    </row>
    <row r="32" spans="1:46" x14ac:dyDescent="0.25">
      <c r="A32">
        <v>30</v>
      </c>
      <c r="B32" t="s">
        <v>31</v>
      </c>
      <c r="C32">
        <v>2.2862809123575904E-2</v>
      </c>
      <c r="D32">
        <v>3.5875547452165923E-2</v>
      </c>
      <c r="E32">
        <v>7.1155165317512842E-3</v>
      </c>
      <c r="F32">
        <v>1.4586274342798577E-2</v>
      </c>
      <c r="G32">
        <v>6.4857754252320987E-2</v>
      </c>
      <c r="H32">
        <v>8.4062077258677426E-2</v>
      </c>
      <c r="I32">
        <v>8.4022531515992302E-2</v>
      </c>
      <c r="J32">
        <v>0.10545826729356222</v>
      </c>
      <c r="K32">
        <v>4.3316314532780856E-2</v>
      </c>
      <c r="L32">
        <v>5.9447886587737586E-2</v>
      </c>
      <c r="M32">
        <v>1.8158893719677195E-2</v>
      </c>
      <c r="N32">
        <v>3.0855540136255133E-2</v>
      </c>
      <c r="O32">
        <v>2.5771162859455771E-2</v>
      </c>
      <c r="P32">
        <v>3.8165194033874528E-2</v>
      </c>
      <c r="Q32">
        <v>2.2766651021189695E-2</v>
      </c>
      <c r="R32">
        <v>3.5210217385896914E-2</v>
      </c>
      <c r="S32">
        <v>2.0193265879392023E-2</v>
      </c>
      <c r="T32">
        <v>3.1340467279927009E-2</v>
      </c>
      <c r="U32">
        <v>2.7843333219580112E-2</v>
      </c>
      <c r="V32">
        <v>4.0662400954290412E-2</v>
      </c>
      <c r="W32">
        <v>2.4717031834518777E-2</v>
      </c>
      <c r="X32">
        <v>3.7611024454305642E-2</v>
      </c>
      <c r="Y32">
        <v>3.1276034151478477E-2</v>
      </c>
      <c r="Z32">
        <v>4.5555944845034224E-2</v>
      </c>
      <c r="AA32">
        <v>2.446075798050024E-2</v>
      </c>
      <c r="AB32">
        <v>3.7042975275588641E-2</v>
      </c>
      <c r="AC32">
        <v>1.4230066002833384E-2</v>
      </c>
      <c r="AD32">
        <v>2.4195564681568138E-2</v>
      </c>
      <c r="AE32">
        <v>4.2992871649937689E-2</v>
      </c>
      <c r="AF32">
        <v>5.9072001021270415E-2</v>
      </c>
      <c r="AG32">
        <v>4.5262147987114976E-2</v>
      </c>
      <c r="AH32">
        <v>6.2027969605274014E-2</v>
      </c>
      <c r="AI32">
        <v>2.2118596095391522E-2</v>
      </c>
      <c r="AJ32">
        <v>3.440787480101859E-2</v>
      </c>
      <c r="AK32">
        <v>3.1276034151478477E-2</v>
      </c>
      <c r="AL32">
        <v>4.5555944845034224E-2</v>
      </c>
      <c r="AM32">
        <v>3.7190174834541317E-2</v>
      </c>
      <c r="AN32">
        <v>5.2286779639641345E-2</v>
      </c>
      <c r="AO32">
        <v>0.10133593744295129</v>
      </c>
      <c r="AP32">
        <v>0.12450985169291362</v>
      </c>
      <c r="AQ32">
        <v>4.9806024605806735E-2</v>
      </c>
      <c r="AR32">
        <v>6.6944739764849825E-2</v>
      </c>
      <c r="AS32">
        <v>3.6868951339453608E-2</v>
      </c>
      <c r="AT32">
        <v>5.1908673952556939E-2</v>
      </c>
    </row>
    <row r="33" spans="1:46" x14ac:dyDescent="0.25">
      <c r="A33">
        <v>31</v>
      </c>
      <c r="B33" t="s">
        <v>32</v>
      </c>
      <c r="C33">
        <v>5.3986217274952807E-2</v>
      </c>
      <c r="D33">
        <v>7.2837734257360953E-2</v>
      </c>
      <c r="E33">
        <v>8.8465166721894056E-2</v>
      </c>
      <c r="F33">
        <v>0.11038500352618252</v>
      </c>
      <c r="G33">
        <v>6.7160950641252867E-2</v>
      </c>
      <c r="H33">
        <v>8.6654171389301538E-2</v>
      </c>
      <c r="I33">
        <v>0.16259384132091201</v>
      </c>
      <c r="J33">
        <v>0.19052936761508965</v>
      </c>
      <c r="K33">
        <v>3.4303969413592726E-2</v>
      </c>
      <c r="L33">
        <v>4.8879020587854205E-2</v>
      </c>
      <c r="M33">
        <v>1.615404613598475E-2</v>
      </c>
      <c r="N33">
        <v>3.148773681492123E-2</v>
      </c>
      <c r="O33">
        <v>1.9041679811080816E-2</v>
      </c>
      <c r="P33">
        <v>2.9912923341796627E-2</v>
      </c>
      <c r="Q33">
        <v>1.4790400871015713E-2</v>
      </c>
      <c r="R33">
        <v>2.514329057165321E-2</v>
      </c>
      <c r="S33">
        <v>1.0466787871979192E-2</v>
      </c>
      <c r="T33">
        <v>1.8882110810163E-2</v>
      </c>
      <c r="U33">
        <v>1.5866328507658393E-2</v>
      </c>
      <c r="V33">
        <v>2.5916723462791502E-2</v>
      </c>
      <c r="W33">
        <v>1.7941703581315235E-2</v>
      </c>
      <c r="X33">
        <v>2.9174242589782073E-2</v>
      </c>
      <c r="Y33">
        <v>2.4717031834518777E-2</v>
      </c>
      <c r="Z33">
        <v>3.7611024454305642E-2</v>
      </c>
      <c r="AA33">
        <v>2.0703023169750721E-2</v>
      </c>
      <c r="AB33">
        <v>3.2408707408363435E-2</v>
      </c>
      <c r="AC33">
        <v>2.3415766895981328E-2</v>
      </c>
      <c r="AD33">
        <v>3.6011498208289972E-2</v>
      </c>
      <c r="AE33">
        <v>1.7601681937956588E-2</v>
      </c>
      <c r="AF33">
        <v>2.8516687993629275E-2</v>
      </c>
      <c r="AG33">
        <v>2.1628789470383252E-2</v>
      </c>
      <c r="AH33">
        <v>3.4056405943944212E-2</v>
      </c>
      <c r="AI33">
        <v>4.3876626882274242E-2</v>
      </c>
      <c r="AJ33">
        <v>6.0756604213019205E-2</v>
      </c>
      <c r="AK33">
        <v>2.2442488471789312E-2</v>
      </c>
      <c r="AL33">
        <v>3.4809181285574531E-2</v>
      </c>
      <c r="AM33">
        <v>1.392601682751992E-2</v>
      </c>
      <c r="AN33">
        <v>2.3800270792278422E-2</v>
      </c>
      <c r="AO33">
        <v>3.0792248544946031E-2</v>
      </c>
      <c r="AP33">
        <v>4.4698111612588076E-2</v>
      </c>
      <c r="AQ33">
        <v>2.7617002704458073E-2</v>
      </c>
      <c r="AR33">
        <v>4.0880049339876878E-2</v>
      </c>
      <c r="AS33">
        <v>2.6036321566313778E-2</v>
      </c>
      <c r="AT33">
        <v>3.8964072636693103E-2</v>
      </c>
    </row>
    <row r="34" spans="1:46" x14ac:dyDescent="0.25">
      <c r="A34">
        <v>32</v>
      </c>
      <c r="B34" t="s">
        <v>13</v>
      </c>
      <c r="C34">
        <v>3.1227740624876134E-2</v>
      </c>
      <c r="D34">
        <v>5.0954649430398957E-2</v>
      </c>
      <c r="E34">
        <v>9.3410457904370359E-2</v>
      </c>
      <c r="F34">
        <v>0.12455220014135659</v>
      </c>
      <c r="G34">
        <v>8.3152497770477299E-2</v>
      </c>
      <c r="H34">
        <v>0.11188814601334596</v>
      </c>
      <c r="I34">
        <v>2.3322480798425166E-2</v>
      </c>
      <c r="J34">
        <v>3.7060706507963559E-2</v>
      </c>
      <c r="K34">
        <v>4.5358889203911186E-2</v>
      </c>
      <c r="L34">
        <v>6.4569622773026247E-2</v>
      </c>
      <c r="M34">
        <v>1.1482446991497159E-2</v>
      </c>
      <c r="N34">
        <v>3.3158597097274201E-2</v>
      </c>
      <c r="O34">
        <v>3.0867700627293417E-3</v>
      </c>
      <c r="P34">
        <v>9.3183749251233294E-3</v>
      </c>
      <c r="Q34">
        <v>2.5596208239963225E-2</v>
      </c>
      <c r="R34">
        <v>3.9893653938882556E-2</v>
      </c>
      <c r="S34">
        <v>1.9563833585560349E-2</v>
      </c>
      <c r="T34">
        <v>3.2308199389712189E-2</v>
      </c>
      <c r="U34">
        <v>3.09459782047872E-2</v>
      </c>
      <c r="V34">
        <v>4.6459424277319195E-2</v>
      </c>
      <c r="W34">
        <v>3.2540058912425618E-2</v>
      </c>
      <c r="X34">
        <v>4.8407567616449487E-2</v>
      </c>
      <c r="Y34">
        <v>2.3700543539117241E-2</v>
      </c>
      <c r="Z34">
        <v>3.753375702549766E-2</v>
      </c>
      <c r="AA34">
        <v>3.4412881129532856E-2</v>
      </c>
      <c r="AB34">
        <v>5.0652493593232872E-2</v>
      </c>
      <c r="AC34">
        <v>1.8817394766579516E-2</v>
      </c>
      <c r="AD34">
        <v>3.1352401527139806E-2</v>
      </c>
      <c r="AE34">
        <v>1.2202991412740729E-2</v>
      </c>
      <c r="AF34">
        <v>2.2646521511810236E-2</v>
      </c>
      <c r="AG34">
        <v>2.3322480798425166E-2</v>
      </c>
      <c r="AH34">
        <v>3.7060706507963559E-2</v>
      </c>
      <c r="AI34">
        <v>3.1714683204116655E-2</v>
      </c>
      <c r="AJ34">
        <v>4.7392936333757074E-2</v>
      </c>
      <c r="AK34">
        <v>1.7701461690974245E-2</v>
      </c>
      <c r="AL34">
        <v>2.9914974948162643E-2</v>
      </c>
      <c r="AM34">
        <v>1.2111838182034413E-2</v>
      </c>
      <c r="AN34">
        <v>2.1418375853140548E-2</v>
      </c>
      <c r="AO34">
        <v>2.4457760632460572E-2</v>
      </c>
      <c r="AP34">
        <v>3.847876547459772E-2</v>
      </c>
      <c r="AQ34">
        <v>3.1330202876325507E-2</v>
      </c>
      <c r="AR34">
        <v>4.6926308211575396E-2</v>
      </c>
      <c r="AS34">
        <v>3.3983971460256196E-2</v>
      </c>
      <c r="AT34">
        <v>4.8499688881075032E-2</v>
      </c>
    </row>
    <row r="35" spans="1:46" x14ac:dyDescent="0.25">
      <c r="A35">
        <v>33</v>
      </c>
      <c r="B35" t="s">
        <v>18</v>
      </c>
      <c r="C35">
        <v>3.8168018652790681E-2</v>
      </c>
      <c r="D35">
        <v>5.3438954839736375E-2</v>
      </c>
      <c r="E35">
        <v>4.3007983822767673E-2</v>
      </c>
      <c r="F35">
        <v>5.9092589820344266E-2</v>
      </c>
      <c r="G35">
        <v>4.9806024605806735E-2</v>
      </c>
      <c r="H35">
        <v>6.6944739764849825E-2</v>
      </c>
      <c r="I35">
        <v>7.0605157597818782E-2</v>
      </c>
      <c r="J35">
        <v>8.7593276252178831E-2</v>
      </c>
      <c r="K35">
        <v>4.8429205523086431E-2</v>
      </c>
      <c r="L35">
        <v>6.3464063231933321E-2</v>
      </c>
      <c r="M35">
        <v>3.4596756946418825E-2</v>
      </c>
      <c r="N35">
        <v>5.3327030838977385E-2</v>
      </c>
      <c r="O35">
        <v>1.3417301280347993E-2</v>
      </c>
      <c r="P35">
        <v>2.1607712967754766E-2</v>
      </c>
      <c r="Q35">
        <v>3.436946735245288E-2</v>
      </c>
      <c r="R35">
        <v>4.6409916107913007E-2</v>
      </c>
      <c r="S35">
        <v>3.5424924095554387E-2</v>
      </c>
      <c r="T35">
        <v>4.833551219167731E-2</v>
      </c>
      <c r="U35">
        <v>9.093857077439485E-2</v>
      </c>
      <c r="V35">
        <v>0.10933469277531627</v>
      </c>
      <c r="W35">
        <v>9.9525991761323707E-2</v>
      </c>
      <c r="X35">
        <v>0.11864461620810685</v>
      </c>
      <c r="Y35">
        <v>3.8241257753498188E-2</v>
      </c>
      <c r="Z35">
        <v>5.0863529676149377E-2</v>
      </c>
      <c r="AA35">
        <v>3.7328793785509642E-2</v>
      </c>
      <c r="AB35">
        <v>4.9817075395419241E-2</v>
      </c>
      <c r="AC35">
        <v>0.17009327257630064</v>
      </c>
      <c r="AD35">
        <v>0.19374935248810454</v>
      </c>
      <c r="AE35">
        <v>6.4062125356876901E-2</v>
      </c>
      <c r="AF35">
        <v>7.9892326615743192E-2</v>
      </c>
      <c r="AG35">
        <v>2.7356682466147687E-2</v>
      </c>
      <c r="AH35">
        <v>3.8241069328411426E-2</v>
      </c>
      <c r="AI35">
        <v>1.0595299369769424E-2</v>
      </c>
      <c r="AJ35">
        <v>1.7782747633616647E-2</v>
      </c>
      <c r="AK35">
        <v>1.8873628540309325E-2</v>
      </c>
      <c r="AL35">
        <v>2.8114338622037605E-2</v>
      </c>
      <c r="AM35">
        <v>3.4824106869051914E-2</v>
      </c>
      <c r="AN35">
        <v>4.6934736086254647E-2</v>
      </c>
      <c r="AO35">
        <v>5.6408523896827323E-2</v>
      </c>
      <c r="AP35">
        <v>7.1384872538260424E-2</v>
      </c>
      <c r="AQ35">
        <v>5.9187962886574776E-2</v>
      </c>
      <c r="AR35">
        <v>7.4482181423984439E-2</v>
      </c>
      <c r="AS35">
        <v>4.878952577126984E-2</v>
      </c>
      <c r="AT35">
        <v>6.2842810907058344E-2</v>
      </c>
    </row>
    <row r="36" spans="1:46" x14ac:dyDescent="0.25">
      <c r="A36">
        <v>34</v>
      </c>
      <c r="B36" t="s">
        <v>1</v>
      </c>
      <c r="C36">
        <v>6.8834490918411498E-2</v>
      </c>
      <c r="D36">
        <v>8.9324368822034095E-2</v>
      </c>
      <c r="E36">
        <v>3.5926857003474172E-2</v>
      </c>
      <c r="F36">
        <v>5.0259846736664615E-2</v>
      </c>
      <c r="G36">
        <v>4.2589900693957065E-2</v>
      </c>
      <c r="H36">
        <v>5.8032760806448258E-2</v>
      </c>
      <c r="I36">
        <v>5.1629176657961781E-2</v>
      </c>
      <c r="J36">
        <v>6.8405901351462295E-2</v>
      </c>
      <c r="K36">
        <v>8.402788624208507E-2</v>
      </c>
      <c r="L36">
        <v>0.10470985238662389</v>
      </c>
      <c r="M36">
        <v>2.2826157757557832E-2</v>
      </c>
      <c r="N36">
        <v>3.8409339327474257E-2</v>
      </c>
      <c r="O36">
        <v>1.8133116698665144E-2</v>
      </c>
      <c r="P36">
        <v>2.8581567670944774E-2</v>
      </c>
      <c r="Q36">
        <v>1.374315296355535E-2</v>
      </c>
      <c r="R36">
        <v>2.3371712510603104E-2</v>
      </c>
      <c r="S36">
        <v>1.825501702391194E-2</v>
      </c>
      <c r="T36">
        <v>2.9569047496849521E-2</v>
      </c>
      <c r="U36">
        <v>2.3707638331843549E-2</v>
      </c>
      <c r="V36">
        <v>3.5659336425489796E-2</v>
      </c>
      <c r="W36">
        <v>1.7580064823933157E-2</v>
      </c>
      <c r="X36">
        <v>2.8078719538331631E-2</v>
      </c>
      <c r="Y36">
        <v>6.573168907624995E-3</v>
      </c>
      <c r="Z36">
        <v>1.3647336399046694E-2</v>
      </c>
      <c r="AA36">
        <v>1.1022668353328277E-2</v>
      </c>
      <c r="AB36">
        <v>1.9622223379131887E-2</v>
      </c>
      <c r="AC36">
        <v>1.5144844396790945E-2</v>
      </c>
      <c r="AD36">
        <v>2.5378811905913401E-2</v>
      </c>
      <c r="AE36">
        <v>3.0792248544946031E-2</v>
      </c>
      <c r="AF36">
        <v>4.4698111612588076E-2</v>
      </c>
      <c r="AG36">
        <v>1.2147479642216021E-2</v>
      </c>
      <c r="AH36">
        <v>2.1108545588471306E-2</v>
      </c>
      <c r="AI36">
        <v>1.9901876407201226E-2</v>
      </c>
      <c r="AJ36">
        <v>3.0979085534815876E-2</v>
      </c>
      <c r="AK36">
        <v>1.8158893719677195E-2</v>
      </c>
      <c r="AL36">
        <v>2.8805436473910873E-2</v>
      </c>
      <c r="AM36">
        <v>2.2239530589324815E-2</v>
      </c>
      <c r="AN36">
        <v>3.3863596145123465E-2</v>
      </c>
      <c r="AO36">
        <v>2.3225773056829255E-2</v>
      </c>
      <c r="AP36">
        <v>3.4860218793996367E-2</v>
      </c>
      <c r="AQ36">
        <v>1.8448727932355413E-2</v>
      </c>
      <c r="AR36">
        <v>2.9168374792737262E-2</v>
      </c>
      <c r="AS36">
        <v>1.9901876407201226E-2</v>
      </c>
      <c r="AT36">
        <v>3.0979085534815876E-2</v>
      </c>
    </row>
    <row r="37" spans="1:46" x14ac:dyDescent="0.25">
      <c r="A37">
        <v>35</v>
      </c>
      <c r="B37" t="s">
        <v>37</v>
      </c>
      <c r="C37">
        <v>2.4736102071100538E-2</v>
      </c>
      <c r="D37">
        <v>3.9984731065346502E-2</v>
      </c>
      <c r="E37">
        <v>4.4000579815456284E-2</v>
      </c>
      <c r="F37">
        <v>6.0578366208412504E-2</v>
      </c>
      <c r="G37">
        <v>4.1287537447270158E-2</v>
      </c>
      <c r="H37">
        <v>5.7407623210603442E-2</v>
      </c>
      <c r="I37">
        <v>9.615270119906022E-2</v>
      </c>
      <c r="J37">
        <v>0.11926909012847042</v>
      </c>
      <c r="K37">
        <v>3.4202021383852088E-2</v>
      </c>
      <c r="L37">
        <v>4.9035982417106272E-2</v>
      </c>
      <c r="M37">
        <v>3.2397563360701181E-2</v>
      </c>
      <c r="N37">
        <v>4.66008255444057E-2</v>
      </c>
      <c r="O37">
        <v>2.3832060512975258E-2</v>
      </c>
      <c r="P37">
        <v>3.6273007371499966E-2</v>
      </c>
      <c r="Q37">
        <v>6.2894482434461677E-2</v>
      </c>
      <c r="R37">
        <v>8.2622259618890914E-2</v>
      </c>
      <c r="S37">
        <v>3.4699745082761991E-3</v>
      </c>
      <c r="T37">
        <v>9.0786124867182627E-3</v>
      </c>
      <c r="U37">
        <v>3.6881907037782442E-2</v>
      </c>
      <c r="V37">
        <v>5.1926771543345795E-2</v>
      </c>
      <c r="W37">
        <v>2.5702474202957216E-2</v>
      </c>
      <c r="X37">
        <v>3.8301908474328017E-2</v>
      </c>
      <c r="Y37">
        <v>1.58046871711525E-2</v>
      </c>
      <c r="Z37">
        <v>2.6024448924991783E-2</v>
      </c>
      <c r="AA37">
        <v>2.6662173064063405E-2</v>
      </c>
      <c r="AB37">
        <v>3.9476001633798052E-2</v>
      </c>
      <c r="AC37">
        <v>3.3426573431108574E-2</v>
      </c>
      <c r="AD37">
        <v>4.7567040406225836E-2</v>
      </c>
      <c r="AE37">
        <v>3.1574377151992412E-2</v>
      </c>
      <c r="AF37">
        <v>4.5367756704211559E-2</v>
      </c>
      <c r="AG37">
        <v>1.8187553707880961E-2</v>
      </c>
      <c r="AH37">
        <v>2.9043616590220589E-2</v>
      </c>
      <c r="AI37">
        <v>1.9086272971341328E-2</v>
      </c>
      <c r="AJ37">
        <v>3.0170655060322793E-2</v>
      </c>
      <c r="AK37">
        <v>3.3426573431108574E-2</v>
      </c>
      <c r="AL37">
        <v>4.7567040406225836E-2</v>
      </c>
      <c r="AM37">
        <v>2.4222994758662571E-2</v>
      </c>
      <c r="AN37">
        <v>3.6513191203583317E-2</v>
      </c>
      <c r="AO37">
        <v>4.2754812255365648E-2</v>
      </c>
      <c r="AP37">
        <v>5.8496176469062577E-2</v>
      </c>
      <c r="AQ37">
        <v>4.2245769890744259E-2</v>
      </c>
      <c r="AR37">
        <v>5.8517610666519504E-2</v>
      </c>
      <c r="AS37">
        <v>4.4318924085060538E-2</v>
      </c>
      <c r="AT37">
        <v>6.0308290815176635E-2</v>
      </c>
    </row>
    <row r="38" spans="1:46" x14ac:dyDescent="0.25">
      <c r="A38">
        <v>36</v>
      </c>
      <c r="B38" t="s">
        <v>20</v>
      </c>
      <c r="C38">
        <v>4.6574956178320581E-2</v>
      </c>
      <c r="D38">
        <v>7.3021956893641549E-2</v>
      </c>
      <c r="E38">
        <v>3.1680362916404921E-2</v>
      </c>
      <c r="F38">
        <v>5.5268315523235412E-2</v>
      </c>
      <c r="G38">
        <v>2.555964502854666E-2</v>
      </c>
      <c r="H38">
        <v>4.6138579837550653E-2</v>
      </c>
      <c r="I38">
        <v>4.150432801919892E-2</v>
      </c>
      <c r="J38">
        <v>5.8619007929637812E-2</v>
      </c>
      <c r="K38">
        <v>3.035257197776315E-2</v>
      </c>
      <c r="L38">
        <v>4.6116550492398267E-2</v>
      </c>
      <c r="M38">
        <v>2.5645198562452624E-2</v>
      </c>
      <c r="N38">
        <v>3.9327523829368105E-2</v>
      </c>
      <c r="O38">
        <v>1.3236475204520384E-2</v>
      </c>
      <c r="P38">
        <v>2.3542555230794737E-2</v>
      </c>
      <c r="Q38">
        <v>2.1104699413270554E-2</v>
      </c>
      <c r="R38">
        <v>3.3672018529427361E-2</v>
      </c>
      <c r="S38">
        <v>2.0846351503210625E-2</v>
      </c>
      <c r="T38">
        <v>3.4269187888405717E-2</v>
      </c>
      <c r="U38">
        <v>2.0411048207390772E-2</v>
      </c>
      <c r="V38">
        <v>3.2799411871423767E-2</v>
      </c>
      <c r="W38">
        <v>5.8410173865069574E-2</v>
      </c>
      <c r="X38">
        <v>7.7917969310181689E-2</v>
      </c>
      <c r="Y38">
        <v>1.9718859290275309E-2</v>
      </c>
      <c r="Z38">
        <v>3.192534148061632E-2</v>
      </c>
      <c r="AA38">
        <v>2.1799751338679063E-2</v>
      </c>
      <c r="AB38">
        <v>3.4543223146506818E-2</v>
      </c>
      <c r="AC38">
        <v>2.3543142904855419E-2</v>
      </c>
      <c r="AD38">
        <v>3.6715467843267624E-2</v>
      </c>
      <c r="AE38">
        <v>4.1669311094240824E-2</v>
      </c>
      <c r="AF38">
        <v>5.8528564266716265E-2</v>
      </c>
      <c r="AG38">
        <v>1.3905314130861891E-2</v>
      </c>
      <c r="AH38">
        <v>2.4425598522504477E-2</v>
      </c>
      <c r="AI38">
        <v>2.5645198562452624E-2</v>
      </c>
      <c r="AJ38">
        <v>3.9312167626017525E-2</v>
      </c>
      <c r="AK38">
        <v>2.1799751338679063E-2</v>
      </c>
      <c r="AL38">
        <v>3.4543223146506818E-2</v>
      </c>
      <c r="AM38">
        <v>3.9511590860083018E-2</v>
      </c>
      <c r="AN38">
        <v>5.5987559957565214E-2</v>
      </c>
      <c r="AO38">
        <v>2.846303914993582E-2</v>
      </c>
      <c r="AP38">
        <v>4.2759323493441581E-2</v>
      </c>
      <c r="AQ38">
        <v>3.165125708476553E-2</v>
      </c>
      <c r="AR38">
        <v>4.6619215258021596E-2</v>
      </c>
      <c r="AS38">
        <v>3.3073773069260577E-2</v>
      </c>
      <c r="AT38">
        <v>4.8329189415165286E-2</v>
      </c>
    </row>
    <row r="39" spans="1:46" x14ac:dyDescent="0.25">
      <c r="A39">
        <v>37</v>
      </c>
      <c r="B39" t="s">
        <v>66</v>
      </c>
      <c r="C39" t="s">
        <v>100</v>
      </c>
      <c r="D39" t="s">
        <v>100</v>
      </c>
      <c r="E39" t="s">
        <v>100</v>
      </c>
      <c r="F39" t="s">
        <v>100</v>
      </c>
      <c r="G39" t="s">
        <v>100</v>
      </c>
      <c r="H39" t="s">
        <v>100</v>
      </c>
      <c r="I39">
        <v>2.4715191560568027E-2</v>
      </c>
      <c r="J39">
        <v>3.3083324784120682E-2</v>
      </c>
      <c r="K39">
        <v>0.1256851852759161</v>
      </c>
      <c r="L39">
        <v>0.14275424081626897</v>
      </c>
      <c r="M39">
        <v>4.0548460258797984E-2</v>
      </c>
      <c r="N39">
        <v>4.9768443417350761E-2</v>
      </c>
      <c r="O39">
        <v>3.9110488420579993E-2</v>
      </c>
      <c r="P39">
        <v>4.9777132103717925E-2</v>
      </c>
      <c r="Q39">
        <v>3.8279290508462287E-2</v>
      </c>
      <c r="R39">
        <v>4.8842960998703555E-2</v>
      </c>
      <c r="S39">
        <v>1.5691602482640316E-2</v>
      </c>
      <c r="T39">
        <v>2.2778981249483965E-2</v>
      </c>
      <c r="U39">
        <v>1.5944038913413887E-2</v>
      </c>
      <c r="V39">
        <v>2.3224671843760092E-2</v>
      </c>
      <c r="W39">
        <v>5.6797412621892994E-2</v>
      </c>
      <c r="X39">
        <v>6.9639356455248547E-2</v>
      </c>
      <c r="Y39">
        <v>2.0863309320995449E-2</v>
      </c>
      <c r="Z39">
        <v>2.9240205482684023E-2</v>
      </c>
      <c r="AA39">
        <v>1.4051201789269628E-2</v>
      </c>
      <c r="AB39">
        <v>2.0549933598670078E-2</v>
      </c>
      <c r="AC39">
        <v>1.7325496298776086E-2</v>
      </c>
      <c r="AD39">
        <v>2.4460645736407716E-2</v>
      </c>
      <c r="AE39">
        <v>1.2869211474438303E-2</v>
      </c>
      <c r="AF39">
        <v>1.9119190054266877E-2</v>
      </c>
      <c r="AG39">
        <v>1.1606161910269809E-2</v>
      </c>
      <c r="AH39">
        <v>1.7320061500017303E-2</v>
      </c>
      <c r="AI39">
        <v>1.3242463126766243E-2</v>
      </c>
      <c r="AJ39">
        <v>1.9301568860041196E-2</v>
      </c>
      <c r="AK39">
        <v>1.1334534236819788E-2</v>
      </c>
      <c r="AL39">
        <v>1.6988720462365881E-2</v>
      </c>
      <c r="AM39">
        <v>2.3952847974257705E-2</v>
      </c>
      <c r="AN39">
        <v>3.2203278783845102E-2</v>
      </c>
      <c r="AO39">
        <v>1.9617498582919682E-2</v>
      </c>
      <c r="AP39">
        <v>2.6560964550361055E-2</v>
      </c>
      <c r="AQ39">
        <v>3.2117413870218166E-2</v>
      </c>
      <c r="AR39">
        <v>4.0859306561967568E-2</v>
      </c>
      <c r="AS39">
        <v>2.6515626773483118E-2</v>
      </c>
      <c r="AT39">
        <v>3.4532471322775926E-2</v>
      </c>
    </row>
    <row r="40" spans="1:46" x14ac:dyDescent="0.25">
      <c r="A40">
        <v>38</v>
      </c>
      <c r="B40" t="s">
        <v>19</v>
      </c>
      <c r="C40">
        <v>3.7140413888374586E-2</v>
      </c>
      <c r="D40">
        <v>4.7869464055258604E-2</v>
      </c>
      <c r="E40">
        <v>2.5496202645369857E-2</v>
      </c>
      <c r="F40">
        <v>3.4389793926052015E-2</v>
      </c>
      <c r="G40">
        <v>3.0417388747163879E-2</v>
      </c>
      <c r="H40">
        <v>3.9765155067273183E-2</v>
      </c>
      <c r="I40">
        <v>3.7952235396018906E-2</v>
      </c>
      <c r="J40">
        <v>4.8856080981948047E-2</v>
      </c>
      <c r="K40">
        <v>3.2042851853317678E-2</v>
      </c>
      <c r="L40">
        <v>4.2631082711138357E-2</v>
      </c>
      <c r="M40">
        <v>1.6965894357983499E-2</v>
      </c>
      <c r="N40">
        <v>2.6701329772288451E-2</v>
      </c>
      <c r="O40">
        <v>1.134472959163948E-2</v>
      </c>
      <c r="P40">
        <v>1.7368542718371405E-2</v>
      </c>
      <c r="Q40">
        <v>3.3844443875320311E-2</v>
      </c>
      <c r="R40">
        <v>4.3842397178207815E-2</v>
      </c>
      <c r="S40">
        <v>2.0821397568777125E-2</v>
      </c>
      <c r="T40">
        <v>2.8863467555418576E-2</v>
      </c>
      <c r="U40">
        <v>4.3556854257635044E-2</v>
      </c>
      <c r="V40">
        <v>5.474701275987004E-2</v>
      </c>
      <c r="W40">
        <v>3.0458549386661257E-2</v>
      </c>
      <c r="X40">
        <v>4.0087031127636785E-2</v>
      </c>
      <c r="Y40">
        <v>2.9450184756358046E-2</v>
      </c>
      <c r="Z40">
        <v>3.8932706017217322E-2</v>
      </c>
      <c r="AA40">
        <v>3.1113326394538777E-2</v>
      </c>
      <c r="AB40">
        <v>4.0832159590799E-2</v>
      </c>
      <c r="AC40">
        <v>6.0850251608887726E-2</v>
      </c>
      <c r="AD40">
        <v>7.3593805482852104E-2</v>
      </c>
      <c r="AE40">
        <v>3.6790688232643559E-2</v>
      </c>
      <c r="AF40">
        <v>4.6976759157295267E-2</v>
      </c>
      <c r="AG40">
        <v>1.6646882801204289E-2</v>
      </c>
      <c r="AH40">
        <v>2.3923121155191351E-2</v>
      </c>
      <c r="AI40">
        <v>1.792458250970784E-2</v>
      </c>
      <c r="AJ40">
        <v>2.5444646664555592E-2</v>
      </c>
      <c r="AK40">
        <v>2.0814094659972197E-2</v>
      </c>
      <c r="AL40">
        <v>2.8853385612791271E-2</v>
      </c>
      <c r="AM40">
        <v>2.2432765567635651E-2</v>
      </c>
      <c r="AN40">
        <v>3.0590838787699748E-2</v>
      </c>
      <c r="AO40">
        <v>5.0356594105307885E-2</v>
      </c>
      <c r="AP40">
        <v>6.2293243542040022E-2</v>
      </c>
      <c r="AQ40">
        <v>2.4693244767005917E-2</v>
      </c>
      <c r="AR40">
        <v>3.3371895175963506E-2</v>
      </c>
      <c r="AS40">
        <v>3.1319058401910446E-2</v>
      </c>
      <c r="AT40">
        <v>4.0313200719472642E-2</v>
      </c>
    </row>
    <row r="41" spans="1:46" x14ac:dyDescent="0.25">
      <c r="A41">
        <v>39</v>
      </c>
      <c r="B41" t="s">
        <v>26</v>
      </c>
      <c r="C41">
        <v>0.11043169002348147</v>
      </c>
      <c r="D41">
        <v>0.12840007592700819</v>
      </c>
      <c r="E41">
        <v>0.17240200364994615</v>
      </c>
      <c r="F41">
        <v>0.19172816260726544</v>
      </c>
      <c r="G41">
        <v>0.15198196299076863</v>
      </c>
      <c r="H41">
        <v>0.17039738337764654</v>
      </c>
      <c r="I41">
        <v>5.2772924700858946E-2</v>
      </c>
      <c r="J41">
        <v>6.4532134057117663E-2</v>
      </c>
      <c r="K41">
        <v>0.19489630507408673</v>
      </c>
      <c r="L41">
        <v>0.21708688651338015</v>
      </c>
      <c r="M41">
        <v>1.110679641462046E-2</v>
      </c>
      <c r="N41">
        <v>2.4802367932229452E-2</v>
      </c>
      <c r="O41">
        <v>1.9574570419511782E-2</v>
      </c>
      <c r="P41">
        <v>2.7110433205791096E-2</v>
      </c>
      <c r="Q41">
        <v>1.7334006097944058E-2</v>
      </c>
      <c r="R41">
        <v>2.4472616400180391E-2</v>
      </c>
      <c r="S41">
        <v>1.3459558154151251E-2</v>
      </c>
      <c r="T41">
        <v>1.9835210653932123E-2</v>
      </c>
      <c r="U41">
        <v>3.2491474182683347E-2</v>
      </c>
      <c r="V41">
        <v>4.1953698602539391E-2</v>
      </c>
      <c r="W41">
        <v>2.0932864557654973E-2</v>
      </c>
      <c r="X41">
        <v>2.8699558976436057E-2</v>
      </c>
      <c r="Y41">
        <v>1.0085502919607348E-2</v>
      </c>
      <c r="Z41">
        <v>1.5697641157323194E-2</v>
      </c>
      <c r="AA41">
        <v>3.2184989412463963E-2</v>
      </c>
      <c r="AB41">
        <v>4.160700343407564E-2</v>
      </c>
      <c r="AC41">
        <v>2.2741533678303272E-2</v>
      </c>
      <c r="AD41">
        <v>3.0801870407795362E-2</v>
      </c>
      <c r="AE41">
        <v>1.4644070054296989E-2</v>
      </c>
      <c r="AF41">
        <v>2.1263431291240642E-2</v>
      </c>
      <c r="AG41">
        <v>3.8332222367370494E-2</v>
      </c>
      <c r="AH41">
        <v>4.8523366743002505E-2</v>
      </c>
      <c r="AI41">
        <v>2.2590296196015831E-2</v>
      </c>
      <c r="AJ41">
        <v>3.0626517511447182E-2</v>
      </c>
      <c r="AK41">
        <v>3.1266142976033674E-2</v>
      </c>
      <c r="AL41">
        <v>4.0566309958522395E-2</v>
      </c>
      <c r="AM41">
        <v>3.9257231475221914E-2</v>
      </c>
      <c r="AN41">
        <v>4.9557896693089964E-2</v>
      </c>
      <c r="AO41">
        <v>2.3346881103764362E-2</v>
      </c>
      <c r="AP41">
        <v>3.1502884395306796E-2</v>
      </c>
      <c r="AQ41">
        <v>2.4862914067802163E-2</v>
      </c>
      <c r="AR41">
        <v>3.3252754313085942E-2</v>
      </c>
      <c r="AS41">
        <v>4.9784445814446805E-2</v>
      </c>
      <c r="AT41">
        <v>6.1238787061729472E-2</v>
      </c>
    </row>
    <row r="42" spans="1:46" x14ac:dyDescent="0.25">
      <c r="A42">
        <v>40</v>
      </c>
      <c r="B42" t="s">
        <v>33</v>
      </c>
      <c r="C42">
        <v>6.9106676074943807E-2</v>
      </c>
      <c r="D42">
        <v>9.0074466736767222E-2</v>
      </c>
      <c r="E42">
        <v>0.11290864016808551</v>
      </c>
      <c r="F42">
        <v>0.13715143813710717</v>
      </c>
      <c r="G42">
        <v>7.8056305572156578E-2</v>
      </c>
      <c r="H42">
        <v>9.8836609222254235E-2</v>
      </c>
      <c r="I42">
        <v>5.9975000102205765E-2</v>
      </c>
      <c r="J42">
        <v>7.8551797167883741E-2</v>
      </c>
      <c r="K42">
        <v>3.9271928911828596E-2</v>
      </c>
      <c r="L42">
        <v>5.476268637279913E-2</v>
      </c>
      <c r="M42">
        <v>2.1946535507376203E-2</v>
      </c>
      <c r="N42">
        <v>3.5900202286338279E-2</v>
      </c>
      <c r="O42">
        <v>2.1989752948826369E-2</v>
      </c>
      <c r="P42">
        <v>3.3569405641685646E-2</v>
      </c>
      <c r="Q42">
        <v>9.1452882234430183E-2</v>
      </c>
      <c r="R42">
        <v>0.11411080486394343</v>
      </c>
      <c r="S42">
        <v>1.0746260195166682E-2</v>
      </c>
      <c r="T42">
        <v>1.9255638187833712E-2</v>
      </c>
      <c r="U42">
        <v>1.1584083785265422E-2</v>
      </c>
      <c r="V42">
        <v>2.0366376344548853E-2</v>
      </c>
      <c r="W42">
        <v>4.7950778583009571E-2</v>
      </c>
      <c r="X42">
        <v>6.5140880887301078E-2</v>
      </c>
      <c r="Y42">
        <v>7.9580120086738468E-3</v>
      </c>
      <c r="Z42">
        <v>1.5933966830937729E-2</v>
      </c>
      <c r="AA42">
        <v>1.2111838182034413E-2</v>
      </c>
      <c r="AB42">
        <v>2.1418375853140548E-2</v>
      </c>
      <c r="AC42">
        <v>1.6063334875733668E-2</v>
      </c>
      <c r="AD42">
        <v>2.6558342311429284E-2</v>
      </c>
      <c r="AE42">
        <v>1.5144844396790945E-2</v>
      </c>
      <c r="AF42">
        <v>2.5378811905913401E-2</v>
      </c>
      <c r="AG42">
        <v>1.4999354476580542E-2</v>
      </c>
      <c r="AH42">
        <v>2.5624741114875782E-2</v>
      </c>
      <c r="AI42">
        <v>2.8384969793245878E-2</v>
      </c>
      <c r="AJ42">
        <v>4.2361209544485523E-2</v>
      </c>
      <c r="AK42">
        <v>1.825501702391194E-2</v>
      </c>
      <c r="AL42">
        <v>2.9569047496849521E-2</v>
      </c>
      <c r="AM42">
        <v>2.0703023169750721E-2</v>
      </c>
      <c r="AN42">
        <v>3.2408707408363435E-2</v>
      </c>
      <c r="AO42">
        <v>1.8219455975166967E-2</v>
      </c>
      <c r="AP42">
        <v>2.9297588457250057E-2</v>
      </c>
      <c r="AQ42">
        <v>9.1343993354656428E-3</v>
      </c>
      <c r="AR42">
        <v>1.740227397717109E-2</v>
      </c>
      <c r="AS42">
        <v>1.392601682751992E-2</v>
      </c>
      <c r="AT42">
        <v>2.3800270792278422E-2</v>
      </c>
    </row>
    <row r="43" spans="1:46" x14ac:dyDescent="0.25">
      <c r="A43">
        <v>41</v>
      </c>
      <c r="B43" t="s">
        <v>6</v>
      </c>
      <c r="C43">
        <v>7.5142190233221759E-2</v>
      </c>
      <c r="D43">
        <v>8.448553547538773E-2</v>
      </c>
      <c r="E43">
        <v>0.12362510477764389</v>
      </c>
      <c r="F43">
        <v>0.13482718113142067</v>
      </c>
      <c r="G43">
        <v>0.33467527173983402</v>
      </c>
      <c r="H43">
        <v>0.35052632626104308</v>
      </c>
      <c r="I43">
        <v>6.3467915539511754E-2</v>
      </c>
      <c r="J43">
        <v>7.1852887368439977E-2</v>
      </c>
      <c r="K43">
        <v>5.1784954930957409E-2</v>
      </c>
      <c r="L43">
        <v>5.9499633713036459E-2</v>
      </c>
      <c r="M43">
        <v>3.6189949957375032E-2</v>
      </c>
      <c r="N43">
        <v>4.9240657040661162E-2</v>
      </c>
      <c r="O43">
        <v>7.0864765074070607E-2</v>
      </c>
      <c r="P43">
        <v>8.0222333408694224E-2</v>
      </c>
      <c r="Q43">
        <v>1.5331462364387463E-2</v>
      </c>
      <c r="R43">
        <v>1.9738379125890493E-2</v>
      </c>
      <c r="S43">
        <v>3.9670456448758475E-2</v>
      </c>
      <c r="T43">
        <v>4.6445545997180648E-2</v>
      </c>
      <c r="U43">
        <v>2.4232816907508458E-2</v>
      </c>
      <c r="V43">
        <v>2.9740339149135875E-2</v>
      </c>
      <c r="W43">
        <v>2.3748203197824835E-2</v>
      </c>
      <c r="X43">
        <v>2.9097725207239522E-2</v>
      </c>
      <c r="Y43">
        <v>2.900740925326608E-2</v>
      </c>
      <c r="Z43">
        <v>3.4873892181774058E-2</v>
      </c>
      <c r="AA43">
        <v>7.6746772909233318E-2</v>
      </c>
      <c r="AB43">
        <v>8.5872048118610156E-2</v>
      </c>
      <c r="AC43">
        <v>4.3648392190751298E-2</v>
      </c>
      <c r="AD43">
        <v>5.0725381596807173E-2</v>
      </c>
      <c r="AE43">
        <v>3.5335311418124814E-2</v>
      </c>
      <c r="AF43">
        <v>4.1759395413659806E-2</v>
      </c>
      <c r="AG43">
        <v>4.1806745556537399E-2</v>
      </c>
      <c r="AH43">
        <v>4.8493640848122799E-2</v>
      </c>
      <c r="AI43">
        <v>4.2719841132642759E-2</v>
      </c>
      <c r="AJ43">
        <v>4.9473218228205718E-2</v>
      </c>
      <c r="AK43">
        <v>3.5882066746886584E-2</v>
      </c>
      <c r="AL43">
        <v>4.2115945105734909E-2</v>
      </c>
      <c r="AM43">
        <v>4.4024941061474893E-2</v>
      </c>
      <c r="AN43">
        <v>5.0871936788520866E-2</v>
      </c>
      <c r="AO43">
        <v>7.407704849066872E-2</v>
      </c>
      <c r="AP43">
        <v>8.2737269113216549E-2</v>
      </c>
      <c r="AQ43">
        <v>4.9776117046334445E-2</v>
      </c>
      <c r="AR43">
        <v>5.7017561923251359E-2</v>
      </c>
      <c r="AS43">
        <v>4.4701301010729694E-2</v>
      </c>
      <c r="AT43">
        <v>5.147646597599953E-2</v>
      </c>
    </row>
    <row r="44" spans="1:46" x14ac:dyDescent="0.25">
      <c r="A44">
        <v>42</v>
      </c>
      <c r="B44" t="s">
        <v>4</v>
      </c>
      <c r="C44">
        <v>6.3688772530188564E-2</v>
      </c>
      <c r="D44">
        <v>7.1590355675555939E-2</v>
      </c>
      <c r="E44">
        <v>8.0850249548799283E-2</v>
      </c>
      <c r="F44">
        <v>8.9276423267467986E-2</v>
      </c>
      <c r="G44">
        <v>0.23624520822157499</v>
      </c>
      <c r="H44">
        <v>0.2491976883832957</v>
      </c>
      <c r="I44">
        <v>9.0962990926360121E-2</v>
      </c>
      <c r="J44">
        <v>9.9836260610489114E-2</v>
      </c>
      <c r="K44">
        <v>5.7306323540763641E-2</v>
      </c>
      <c r="L44">
        <v>6.400678389355241E-2</v>
      </c>
      <c r="M44">
        <v>3.3194639883463592E-2</v>
      </c>
      <c r="N44">
        <v>4.1568535679086027E-2</v>
      </c>
      <c r="O44">
        <v>3.5078960607213355E-2</v>
      </c>
      <c r="P44">
        <v>4.0442206920894286E-2</v>
      </c>
      <c r="Q44">
        <v>4.5001057499458035E-2</v>
      </c>
      <c r="R44">
        <v>5.139152765374666E-2</v>
      </c>
      <c r="S44">
        <v>6.9655241598817016E-2</v>
      </c>
      <c r="T44">
        <v>7.7541501745345354E-2</v>
      </c>
      <c r="U44">
        <v>5.0589576787181685E-2</v>
      </c>
      <c r="V44">
        <v>5.7116030157268849E-2</v>
      </c>
      <c r="W44">
        <v>0.12065692298419085</v>
      </c>
      <c r="X44">
        <v>0.13037483261441873</v>
      </c>
      <c r="Y44">
        <v>3.1452334128224152E-2</v>
      </c>
      <c r="Z44">
        <v>3.6773620848365107E-2</v>
      </c>
      <c r="AA44">
        <v>2.9767531511574918E-2</v>
      </c>
      <c r="AB44">
        <v>3.5033042115309221E-2</v>
      </c>
      <c r="AC44">
        <v>3.3880176767073479E-2</v>
      </c>
      <c r="AD44">
        <v>3.923109013361481E-2</v>
      </c>
      <c r="AE44">
        <v>2.7877190038264919E-2</v>
      </c>
      <c r="AF44">
        <v>3.3064993996698488E-2</v>
      </c>
      <c r="AG44">
        <v>1.7600948455265265E-2</v>
      </c>
      <c r="AH44">
        <v>2.1714556779486527E-2</v>
      </c>
      <c r="AI44">
        <v>3.1339247121925699E-2</v>
      </c>
      <c r="AJ44">
        <v>3.6651203010918509E-2</v>
      </c>
      <c r="AK44">
        <v>2.4976367564055392E-2</v>
      </c>
      <c r="AL44">
        <v>2.9906610792104105E-2</v>
      </c>
      <c r="AM44">
        <v>4.3791827132904734E-2</v>
      </c>
      <c r="AN44">
        <v>5.0027112429152809E-2</v>
      </c>
      <c r="AO44">
        <v>6.1902869604792701E-2</v>
      </c>
      <c r="AP44">
        <v>6.9035516629068927E-2</v>
      </c>
      <c r="AQ44">
        <v>5.6737189168112177E-2</v>
      </c>
      <c r="AR44">
        <v>6.4162468524318839E-2</v>
      </c>
      <c r="AS44">
        <v>7.3536503692943664E-2</v>
      </c>
      <c r="AT44">
        <v>8.0678894808902224E-2</v>
      </c>
    </row>
    <row r="45" spans="1:46" x14ac:dyDescent="0.25">
      <c r="A45">
        <v>43</v>
      </c>
      <c r="B45" t="s">
        <v>2</v>
      </c>
      <c r="C45">
        <v>7.5479388634965616E-2</v>
      </c>
      <c r="D45">
        <v>0.10917044329418557</v>
      </c>
      <c r="E45">
        <v>3.409958059130213E-2</v>
      </c>
      <c r="F45">
        <v>4.9908371534841178E-2</v>
      </c>
      <c r="G45">
        <v>4.2261169978732104E-2</v>
      </c>
      <c r="H45">
        <v>5.8538760346516283E-2</v>
      </c>
      <c r="I45">
        <v>3.9239012632234282E-2</v>
      </c>
      <c r="J45">
        <v>5.4997627806448124E-2</v>
      </c>
      <c r="K45">
        <v>3.2076347562649092E-2</v>
      </c>
      <c r="L45">
        <v>4.6548130107057606E-2</v>
      </c>
      <c r="M45">
        <v>1.8219455975166967E-2</v>
      </c>
      <c r="N45">
        <v>2.9297588457250057E-2</v>
      </c>
      <c r="O45">
        <v>1.9769460095580962E-2</v>
      </c>
      <c r="P45">
        <v>3.124426518397716E-2</v>
      </c>
      <c r="Q45">
        <v>1.5073924089449974E-2</v>
      </c>
      <c r="R45">
        <v>2.5498094953154804E-2</v>
      </c>
      <c r="S45">
        <v>1.8845143021628194E-2</v>
      </c>
      <c r="T45">
        <v>3.0087684805041648E-2</v>
      </c>
      <c r="U45">
        <v>4.6880919492669391E-2</v>
      </c>
      <c r="V45">
        <v>6.357589266390129E-2</v>
      </c>
      <c r="W45">
        <v>2.3518054059735408E-2</v>
      </c>
      <c r="X45">
        <v>3.5887680905831498E-2</v>
      </c>
      <c r="Y45">
        <v>2.3848803347469912E-2</v>
      </c>
      <c r="Z45">
        <v>3.6298327354515436E-2</v>
      </c>
      <c r="AA45">
        <v>1.1811299603288019E-2</v>
      </c>
      <c r="AB45">
        <v>2.1019565857725464E-2</v>
      </c>
      <c r="AC45">
        <v>1.7293300775982817E-2</v>
      </c>
      <c r="AD45">
        <v>2.8125731383674357E-2</v>
      </c>
      <c r="AE45">
        <v>2.132678533276482E-2</v>
      </c>
      <c r="AF45">
        <v>3.3183614281491081E-2</v>
      </c>
      <c r="AG45">
        <v>1.9769460095580962E-2</v>
      </c>
      <c r="AH45">
        <v>3.124426518397716E-2</v>
      </c>
      <c r="AI45">
        <v>1.6677589305807042E-2</v>
      </c>
      <c r="AJ45">
        <v>2.7342766182369638E-2</v>
      </c>
      <c r="AK45">
        <v>9.1343993354656428E-3</v>
      </c>
      <c r="AL45">
        <v>1.740227397717109E-2</v>
      </c>
      <c r="AM45">
        <v>1.8294721995349712E-2</v>
      </c>
      <c r="AN45">
        <v>2.9859944932828064E-2</v>
      </c>
      <c r="AO45">
        <v>2.132678533276482E-2</v>
      </c>
      <c r="AP45">
        <v>3.3183614281491081E-2</v>
      </c>
      <c r="AQ45">
        <v>2.3644552788615686E-2</v>
      </c>
      <c r="AR45">
        <v>3.6558945948942712E-2</v>
      </c>
      <c r="AS45">
        <v>2.8384969793245878E-2</v>
      </c>
      <c r="AT45">
        <v>4.2361209544485523E-2</v>
      </c>
    </row>
    <row r="46" spans="1:46" x14ac:dyDescent="0.25">
      <c r="A46">
        <v>44</v>
      </c>
      <c r="B46" t="s">
        <v>29</v>
      </c>
      <c r="C46">
        <v>5.216640083457838E-2</v>
      </c>
      <c r="D46">
        <v>7.0741953704708482E-2</v>
      </c>
      <c r="E46">
        <v>0.18914283349140518</v>
      </c>
      <c r="F46">
        <v>0.21867042824737193</v>
      </c>
      <c r="G46">
        <v>0.22659791387679223</v>
      </c>
      <c r="H46">
        <v>0.25799864441776299</v>
      </c>
      <c r="I46">
        <v>0.12781816931939541</v>
      </c>
      <c r="J46">
        <v>0.15327441787709573</v>
      </c>
      <c r="K46">
        <v>2.9877801175349494E-2</v>
      </c>
      <c r="L46">
        <v>4.4477055957005573E-2</v>
      </c>
      <c r="M46">
        <v>2.5720786424973059E-2</v>
      </c>
      <c r="N46">
        <v>5.3925595143987204E-2</v>
      </c>
      <c r="O46">
        <v>2.8250621623241476E-2</v>
      </c>
      <c r="P46">
        <v>4.1645092793844429E-2</v>
      </c>
      <c r="Q46">
        <v>1.7601681937956588E-2</v>
      </c>
      <c r="R46">
        <v>2.8516687993629275E-2</v>
      </c>
      <c r="S46">
        <v>2.5729819153104273E-2</v>
      </c>
      <c r="T46">
        <v>3.859373487446871E-2</v>
      </c>
      <c r="U46">
        <v>8.3027114078755473E-2</v>
      </c>
      <c r="V46">
        <v>0.10435570418003848</v>
      </c>
      <c r="W46">
        <v>3.0792248544946031E-2</v>
      </c>
      <c r="X46">
        <v>4.4698111612588076E-2</v>
      </c>
      <c r="Y46">
        <v>1.8219455975166967E-2</v>
      </c>
      <c r="Z46">
        <v>2.9297588457250057E-2</v>
      </c>
      <c r="AA46">
        <v>2.3518054059735408E-2</v>
      </c>
      <c r="AB46">
        <v>3.5887680905831498E-2</v>
      </c>
      <c r="AC46">
        <v>1.9148537466098899E-2</v>
      </c>
      <c r="AD46">
        <v>3.046651633464359E-2</v>
      </c>
      <c r="AE46">
        <v>1.5144844396790945E-2</v>
      </c>
      <c r="AF46">
        <v>2.5378811905913401E-2</v>
      </c>
      <c r="AG46">
        <v>3.3983971460256196E-2</v>
      </c>
      <c r="AH46">
        <v>4.8499688881075032E-2</v>
      </c>
      <c r="AI46">
        <v>1.0020640545174228E-2</v>
      </c>
      <c r="AJ46">
        <v>1.861410975446065E-2</v>
      </c>
      <c r="AK46">
        <v>2.6036321566313778E-2</v>
      </c>
      <c r="AL46">
        <v>3.8964072636693103E-2</v>
      </c>
      <c r="AM46">
        <v>3.0792248544946031E-2</v>
      </c>
      <c r="AN46">
        <v>4.4698111612588076E-2</v>
      </c>
      <c r="AO46">
        <v>2.5720786424973059E-2</v>
      </c>
      <c r="AP46">
        <v>3.8580275853543289E-2</v>
      </c>
      <c r="AQ46">
        <v>3.5264812837905536E-2</v>
      </c>
      <c r="AR46">
        <v>5.0016165798412282E-2</v>
      </c>
      <c r="AS46">
        <v>5.6658075997594211E-2</v>
      </c>
      <c r="AT46">
        <v>7.4778570673349143E-2</v>
      </c>
    </row>
    <row r="47" spans="1:46" x14ac:dyDescent="0.25">
      <c r="A47">
        <v>45</v>
      </c>
      <c r="B47" t="s">
        <v>22</v>
      </c>
      <c r="C47">
        <v>1.8087313184790441E-2</v>
      </c>
      <c r="D47">
        <v>3.3227015855990638E-2</v>
      </c>
      <c r="E47">
        <v>1.7057532530253657E-2</v>
      </c>
      <c r="F47">
        <v>3.1839962329480054E-2</v>
      </c>
      <c r="G47">
        <v>2.2194847206326092E-2</v>
      </c>
      <c r="H47">
        <v>3.7631141053179551E-2</v>
      </c>
      <c r="I47">
        <v>1.7922704140255243E-2</v>
      </c>
      <c r="J47">
        <v>3.2022297123759258E-2</v>
      </c>
      <c r="K47">
        <v>3.3565834765504787E-2</v>
      </c>
      <c r="L47">
        <v>5.3172537773673811E-2</v>
      </c>
      <c r="M47">
        <v>1.8307418897852961E-2</v>
      </c>
      <c r="N47">
        <v>2.7028324269193993E-2</v>
      </c>
      <c r="O47">
        <v>8.8404321608569932E-3</v>
      </c>
      <c r="P47">
        <v>1.9408932764198306E-2</v>
      </c>
      <c r="Q47">
        <v>1.699086787403644E-2</v>
      </c>
      <c r="R47">
        <v>3.0780020280997689E-2</v>
      </c>
      <c r="S47">
        <v>1.8840192997293E-3</v>
      </c>
      <c r="T47">
        <v>7.8438796155143597E-3</v>
      </c>
      <c r="U47">
        <v>2.6704988131737453E-2</v>
      </c>
      <c r="V47">
        <v>4.590307871445265E-2</v>
      </c>
      <c r="W47">
        <v>2.5028812133065771E-2</v>
      </c>
      <c r="X47">
        <v>4.1257899072613458E-2</v>
      </c>
      <c r="Y47">
        <v>1.8390018807486471E-2</v>
      </c>
      <c r="Z47">
        <v>3.264203645222119E-2</v>
      </c>
      <c r="AA47">
        <v>3.7614089485154246E-2</v>
      </c>
      <c r="AB47">
        <v>5.6899429082496567E-2</v>
      </c>
      <c r="AC47" t="s">
        <v>100</v>
      </c>
      <c r="AD47" t="s">
        <v>100</v>
      </c>
      <c r="AE47">
        <v>1.8390018807486471E-2</v>
      </c>
      <c r="AF47">
        <v>3.264203645222119E-2</v>
      </c>
      <c r="AG47">
        <v>8.8259638969281715E-3</v>
      </c>
      <c r="AH47">
        <v>1.937733763323457E-2</v>
      </c>
      <c r="AI47">
        <v>2.6451851241709363E-2</v>
      </c>
      <c r="AJ47">
        <v>4.3059944270026462E-2</v>
      </c>
      <c r="AK47">
        <v>5.0463312282911413E-2</v>
      </c>
      <c r="AL47">
        <v>7.2312866007600562E-2</v>
      </c>
      <c r="AM47">
        <v>5.2955490932787397E-2</v>
      </c>
      <c r="AN47">
        <v>7.5255803927951059E-2</v>
      </c>
      <c r="AO47" t="s">
        <v>100</v>
      </c>
      <c r="AP47" t="s">
        <v>100</v>
      </c>
      <c r="AQ47" t="s">
        <v>100</v>
      </c>
      <c r="AR47" t="s">
        <v>100</v>
      </c>
      <c r="AS47" t="s">
        <v>100</v>
      </c>
      <c r="AT47" t="s">
        <v>100</v>
      </c>
    </row>
    <row r="48" spans="1:46" x14ac:dyDescent="0.25">
      <c r="A48">
        <v>46</v>
      </c>
      <c r="B48" t="s">
        <v>67</v>
      </c>
      <c r="C48" t="s">
        <v>100</v>
      </c>
      <c r="D48" t="s">
        <v>100</v>
      </c>
      <c r="E48">
        <v>4.7461074167327866E-2</v>
      </c>
      <c r="F48">
        <v>5.889153053742735E-2</v>
      </c>
      <c r="G48">
        <v>5.0507336881129253E-2</v>
      </c>
      <c r="H48">
        <v>6.2478539466790828E-2</v>
      </c>
      <c r="I48">
        <v>1.2744772691537593E-2</v>
      </c>
      <c r="J48">
        <v>1.8974011728003726E-2</v>
      </c>
      <c r="K48">
        <v>3.0807069959223502E-2</v>
      </c>
      <c r="L48">
        <v>4.004561296262521E-2</v>
      </c>
      <c r="M48">
        <v>9.1304019438005219E-3</v>
      </c>
      <c r="N48">
        <v>1.4858957604453216E-2</v>
      </c>
      <c r="O48">
        <v>1.792458250970784E-2</v>
      </c>
      <c r="P48">
        <v>2.5444646664555592E-2</v>
      </c>
      <c r="Q48">
        <v>1.4739122658291805E-2</v>
      </c>
      <c r="R48">
        <v>2.1632039507024858E-2</v>
      </c>
      <c r="S48">
        <v>4.2241162988898975E-2</v>
      </c>
      <c r="T48">
        <v>5.3280201417205908E-2</v>
      </c>
      <c r="U48">
        <v>6.2738022381506803E-2</v>
      </c>
      <c r="V48">
        <v>7.5915529047306363E-2</v>
      </c>
      <c r="W48">
        <v>3.3048398855161761E-2</v>
      </c>
      <c r="X48">
        <v>4.31312894882806E-2</v>
      </c>
      <c r="Y48">
        <v>1.4947455573383697E-2</v>
      </c>
      <c r="Z48">
        <v>2.1896080988868527E-2</v>
      </c>
      <c r="AA48">
        <v>6.5692966787837093E-2</v>
      </c>
      <c r="AB48">
        <v>7.8642413598954963E-2</v>
      </c>
      <c r="AC48">
        <v>3.4178880142355456E-2</v>
      </c>
      <c r="AD48">
        <v>4.3858782042673572E-2</v>
      </c>
      <c r="AE48">
        <v>1.494094263991517E-2</v>
      </c>
      <c r="AF48">
        <v>2.16197414721645E-2</v>
      </c>
      <c r="AG48">
        <v>1.1606161910269809E-2</v>
      </c>
      <c r="AH48">
        <v>1.7320061500017303E-2</v>
      </c>
      <c r="AI48">
        <v>1.1742098986999431E-2</v>
      </c>
      <c r="AJ48">
        <v>1.748560870536553E-2</v>
      </c>
      <c r="AK48">
        <v>1.7650599758565318E-2</v>
      </c>
      <c r="AL48">
        <v>2.4540901100086887E-2</v>
      </c>
      <c r="AM48">
        <v>2.002576894963445E-2</v>
      </c>
      <c r="AN48">
        <v>2.7639006530632004E-2</v>
      </c>
      <c r="AO48">
        <v>1.4079413572657733E-2</v>
      </c>
      <c r="AP48">
        <v>2.0060756994337403E-2</v>
      </c>
      <c r="AQ48">
        <v>6.2956882864463354E-2</v>
      </c>
      <c r="AR48">
        <v>7.4775170875504227E-2</v>
      </c>
      <c r="AS48">
        <v>4.2600699252218037E-2</v>
      </c>
      <c r="AT48">
        <v>5.2529167008980915E-2</v>
      </c>
    </row>
    <row r="49" spans="1:46" x14ac:dyDescent="0.25">
      <c r="A49">
        <v>47</v>
      </c>
      <c r="B49" t="s">
        <v>3</v>
      </c>
      <c r="C49">
        <v>3.6274669684308355E-2</v>
      </c>
      <c r="D49">
        <v>5.3368468565127336E-2</v>
      </c>
      <c r="E49">
        <v>1.6975232557370833E-2</v>
      </c>
      <c r="F49">
        <v>2.9284059818213137E-2</v>
      </c>
      <c r="G49">
        <v>3.6358355794071991E-2</v>
      </c>
      <c r="H49">
        <v>5.2618403484040011E-2</v>
      </c>
      <c r="I49">
        <v>2.0215630343187439E-2</v>
      </c>
      <c r="J49">
        <v>3.2847880267697915E-2</v>
      </c>
      <c r="K49">
        <v>2.1316017510261603E-2</v>
      </c>
      <c r="L49">
        <v>3.4244011680815589E-2</v>
      </c>
      <c r="M49">
        <v>1.6962286015414583E-2</v>
      </c>
      <c r="N49">
        <v>2.8673254744321808E-2</v>
      </c>
      <c r="O49">
        <v>2.7449158054219804E-2</v>
      </c>
      <c r="P49">
        <v>4.1841898601501448E-2</v>
      </c>
      <c r="Q49">
        <v>1.4134425745568424E-2</v>
      </c>
      <c r="R49">
        <v>2.4975378257819036E-2</v>
      </c>
      <c r="S49">
        <v>3.1495713899325505E-2</v>
      </c>
      <c r="T49">
        <v>4.6768068091806669E-2</v>
      </c>
      <c r="U49">
        <v>6.423790296541218E-2</v>
      </c>
      <c r="V49">
        <v>8.4991649745388531E-2</v>
      </c>
      <c r="W49">
        <v>3.1126621562189583E-2</v>
      </c>
      <c r="X49">
        <v>4.6321458875765442E-2</v>
      </c>
      <c r="Y49">
        <v>4.8301445094402512E-2</v>
      </c>
      <c r="Z49">
        <v>6.6668813796111004E-2</v>
      </c>
      <c r="AA49">
        <v>2.7449158054219804E-2</v>
      </c>
      <c r="AB49">
        <v>4.1841898601501448E-2</v>
      </c>
      <c r="AC49">
        <v>2.132678533276482E-2</v>
      </c>
      <c r="AD49">
        <v>3.3183614281491081E-2</v>
      </c>
      <c r="AE49">
        <v>3.8798190776018426E-2</v>
      </c>
      <c r="AF49">
        <v>5.4175408926435353E-2</v>
      </c>
      <c r="AG49">
        <v>2.132678533276482E-2</v>
      </c>
      <c r="AH49">
        <v>3.3183614281491081E-2</v>
      </c>
      <c r="AI49">
        <v>2.1014769155759311E-2</v>
      </c>
      <c r="AJ49">
        <v>3.2796296050565998E-2</v>
      </c>
      <c r="AK49">
        <v>1.3016675142724813E-2</v>
      </c>
      <c r="AL49">
        <v>2.2611579203630994E-2</v>
      </c>
      <c r="AM49">
        <v>1.1112430356061909E-2</v>
      </c>
      <c r="AN49">
        <v>2.0474878538684349E-2</v>
      </c>
      <c r="AO49">
        <v>2.132678533276482E-2</v>
      </c>
      <c r="AP49">
        <v>3.3183614281491081E-2</v>
      </c>
      <c r="AQ49">
        <v>1.7963293089731453E-2</v>
      </c>
      <c r="AR49">
        <v>2.9438318977127564E-2</v>
      </c>
      <c r="AS49">
        <v>2.8384969793245878E-2</v>
      </c>
      <c r="AT49">
        <v>4.2361209544485523E-2</v>
      </c>
    </row>
    <row r="50" spans="1:46" x14ac:dyDescent="0.25">
      <c r="A50">
        <v>48</v>
      </c>
      <c r="B50" t="s">
        <v>17</v>
      </c>
      <c r="C50">
        <v>4.4452548640924017E-2</v>
      </c>
      <c r="D50">
        <v>7.3104541512410415E-2</v>
      </c>
      <c r="E50">
        <v>2.7599703012084312E-2</v>
      </c>
      <c r="F50">
        <v>5.1278011908263421E-2</v>
      </c>
      <c r="G50">
        <v>7.2814717628659723E-2</v>
      </c>
      <c r="H50">
        <v>0.10214242378704463</v>
      </c>
      <c r="I50">
        <v>2.2183939009292553E-2</v>
      </c>
      <c r="J50">
        <v>3.8619741014497722E-2</v>
      </c>
      <c r="K50">
        <v>5.8009021375956545E-2</v>
      </c>
      <c r="L50">
        <v>7.9911610799577981E-2</v>
      </c>
      <c r="M50">
        <v>4.0039733010526629E-2</v>
      </c>
      <c r="N50">
        <v>7.3316587970120861E-2</v>
      </c>
      <c r="O50">
        <v>1.2389613390461286E-2</v>
      </c>
      <c r="P50">
        <v>2.3780909163713004E-2</v>
      </c>
      <c r="Q50">
        <v>1.5310595392755604E-2</v>
      </c>
      <c r="R50">
        <v>2.7755412574291372E-2</v>
      </c>
      <c r="S50">
        <v>1.4037264628336266E-2</v>
      </c>
      <c r="T50">
        <v>2.6029842233907363E-2</v>
      </c>
      <c r="U50">
        <v>1.7812675827049883E-2</v>
      </c>
      <c r="V50">
        <v>3.1061451205538493E-2</v>
      </c>
      <c r="W50">
        <v>5.0333067559382161E-2</v>
      </c>
      <c r="X50">
        <v>7.0952603950338422E-2</v>
      </c>
      <c r="Y50">
        <v>2.336768435030466E-2</v>
      </c>
      <c r="Z50">
        <v>3.8227533539525127E-2</v>
      </c>
      <c r="AA50">
        <v>5.3036357586420176E-2</v>
      </c>
      <c r="AB50">
        <v>7.4120478509259513E-2</v>
      </c>
      <c r="AC50">
        <v>2.0363668225847387E-2</v>
      </c>
      <c r="AD50">
        <v>3.4381748610356921E-2</v>
      </c>
      <c r="AE50">
        <v>2.6831727308408274E-2</v>
      </c>
      <c r="AF50">
        <v>4.2591800516705858E-2</v>
      </c>
      <c r="AG50">
        <v>1.6284319397938594E-2</v>
      </c>
      <c r="AH50">
        <v>2.8412820193919552E-2</v>
      </c>
      <c r="AI50">
        <v>2.8355233935898887E-2</v>
      </c>
      <c r="AJ50">
        <v>4.366523948731027E-2</v>
      </c>
      <c r="AK50">
        <v>1.4657273745975209E-2</v>
      </c>
      <c r="AL50">
        <v>2.6222374202765519E-2</v>
      </c>
      <c r="AM50">
        <v>0.17932209499522114</v>
      </c>
      <c r="AN50">
        <v>0.21210877402846684</v>
      </c>
      <c r="AO50">
        <v>5.9727544833652065E-2</v>
      </c>
      <c r="AP50">
        <v>8.080180549450533E-2</v>
      </c>
      <c r="AQ50">
        <v>4.9835053868693885E-2</v>
      </c>
      <c r="AR50">
        <v>6.9340926898205035E-2</v>
      </c>
      <c r="AS50">
        <v>9.8112121407240391E-2</v>
      </c>
      <c r="AT50">
        <v>0.12289871588113555</v>
      </c>
    </row>
    <row r="53" spans="1:46" x14ac:dyDescent="0.25">
      <c r="B53" t="s">
        <v>72</v>
      </c>
      <c r="C53">
        <v>4.4452548640924017E-2</v>
      </c>
      <c r="D53">
        <v>2.7599703012084312E-2</v>
      </c>
      <c r="E53">
        <v>7.2814717628659723E-2</v>
      </c>
      <c r="F53">
        <v>2.2183939009292553E-2</v>
      </c>
      <c r="G53">
        <v>5.8009021375956545E-2</v>
      </c>
      <c r="H53">
        <v>4.0039733010526629E-2</v>
      </c>
      <c r="I53">
        <v>1.2389613390461286E-2</v>
      </c>
      <c r="J53">
        <v>1.5310595392755604E-2</v>
      </c>
      <c r="K53">
        <v>1.4037264628336266E-2</v>
      </c>
      <c r="L53">
        <v>1.7812675827049883E-2</v>
      </c>
      <c r="M53">
        <v>5.0333067559382161E-2</v>
      </c>
      <c r="N53">
        <v>2.336768435030466E-2</v>
      </c>
      <c r="O53">
        <v>5.3036357586420176E-2</v>
      </c>
      <c r="P53">
        <v>2.0363668225847387E-2</v>
      </c>
      <c r="Q53">
        <v>2.6831727308408274E-2</v>
      </c>
      <c r="R53">
        <v>1.6284319397938594E-2</v>
      </c>
      <c r="S53">
        <v>2.8355233935898887E-2</v>
      </c>
      <c r="T53">
        <v>1.4657273745975209E-2</v>
      </c>
      <c r="U53">
        <v>0.17932209499522114</v>
      </c>
      <c r="V53">
        <v>5.9727544833652065E-2</v>
      </c>
      <c r="W53">
        <v>4.9835053868693885E-2</v>
      </c>
      <c r="X53">
        <v>9.8112121407240391E-2</v>
      </c>
    </row>
    <row r="54" spans="1:46" x14ac:dyDescent="0.25">
      <c r="B54" t="s">
        <v>73</v>
      </c>
      <c r="C54">
        <v>7.3104541512410415E-2</v>
      </c>
      <c r="D54">
        <v>5.1278011908263421E-2</v>
      </c>
      <c r="E54">
        <v>0.10214242378704463</v>
      </c>
      <c r="F54">
        <v>3.8619741014497722E-2</v>
      </c>
      <c r="G54">
        <v>7.9911610799577981E-2</v>
      </c>
      <c r="H54">
        <v>7.3316587970120861E-2</v>
      </c>
      <c r="I54">
        <v>2.3780909163713004E-2</v>
      </c>
      <c r="J54">
        <v>2.7755412574291372E-2</v>
      </c>
      <c r="K54">
        <v>2.6029842233907363E-2</v>
      </c>
      <c r="L54">
        <v>3.1061451205538493E-2</v>
      </c>
      <c r="M54">
        <v>7.0952603950338422E-2</v>
      </c>
      <c r="N54">
        <v>3.8227533539525127E-2</v>
      </c>
      <c r="O54">
        <v>7.4120478509259513E-2</v>
      </c>
      <c r="P54">
        <v>3.4381748610356921E-2</v>
      </c>
      <c r="Q54">
        <v>4.2591800516705858E-2</v>
      </c>
      <c r="R54">
        <v>2.8412820193919552E-2</v>
      </c>
      <c r="S54">
        <v>4.366523948731027E-2</v>
      </c>
      <c r="T54">
        <v>2.6222374202765519E-2</v>
      </c>
      <c r="U54">
        <v>0.21210877402846684</v>
      </c>
      <c r="V54">
        <v>8.080180549450533E-2</v>
      </c>
      <c r="W54">
        <v>6.9340926898205035E-2</v>
      </c>
      <c r="X54">
        <v>0.12289871588113555</v>
      </c>
    </row>
    <row r="55" spans="1:46" x14ac:dyDescent="0.25">
      <c r="B55" t="s">
        <v>101</v>
      </c>
      <c r="C55">
        <v>5.8778545076667216E-2</v>
      </c>
      <c r="D55">
        <v>3.9438857460173865E-2</v>
      </c>
      <c r="E55">
        <v>8.7478570707852171E-2</v>
      </c>
      <c r="F55">
        <v>3.0401840011895137E-2</v>
      </c>
      <c r="G55">
        <v>6.8960316087767259E-2</v>
      </c>
      <c r="H55">
        <v>5.6678160490323745E-2</v>
      </c>
      <c r="I55">
        <v>1.8085261277087143E-2</v>
      </c>
      <c r="J55">
        <v>2.1533003983523487E-2</v>
      </c>
      <c r="K55">
        <v>2.0033553431121814E-2</v>
      </c>
      <c r="L55">
        <v>2.443706351629419E-2</v>
      </c>
      <c r="M55">
        <v>6.0642835754860291E-2</v>
      </c>
      <c r="N55">
        <v>3.0797608944914893E-2</v>
      </c>
      <c r="O55">
        <v>6.3578418047839841E-2</v>
      </c>
      <c r="P55">
        <v>2.7372708418102153E-2</v>
      </c>
      <c r="Q55">
        <v>3.4711763912557064E-2</v>
      </c>
      <c r="R55">
        <v>2.2348569795929071E-2</v>
      </c>
      <c r="S55">
        <v>3.6010236711604582E-2</v>
      </c>
      <c r="T55">
        <v>2.0439823974370365E-2</v>
      </c>
      <c r="U55">
        <v>0.19571543451184398</v>
      </c>
      <c r="V55">
        <v>7.0264675164078694E-2</v>
      </c>
      <c r="W55">
        <v>5.958799038344946E-2</v>
      </c>
      <c r="X55">
        <v>0.11050541864418797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cantidad inicial pollos</vt:lpstr>
      <vt:lpstr>cantidad pollos muertos</vt:lpstr>
      <vt:lpstr>Estadisticas Descriptivas</vt:lpstr>
      <vt:lpstr>porcentaje de mortalidad</vt:lpstr>
      <vt:lpstr>regiones de credibilidad bin</vt:lpstr>
      <vt:lpstr>Intervalos finales productores</vt:lpstr>
      <vt:lpstr>Hoja5</vt:lpstr>
      <vt:lpstr>Hoja6</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2018-11-28T23:41:38Z</dcterms:modified>
</cp:coreProperties>
</file>