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Taller_Aplicada3\"/>
    </mc:Choice>
  </mc:AlternateContent>
  <bookViews>
    <workbookView xWindow="0" yWindow="0" windowWidth="15570" windowHeight="8220"/>
  </bookViews>
  <sheets>
    <sheet name="Punto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M5" i="1" s="1"/>
  <c r="K5" i="1"/>
  <c r="J5" i="1"/>
  <c r="I5" i="1"/>
  <c r="H5" i="1"/>
  <c r="G5" i="1"/>
  <c r="F5" i="1"/>
  <c r="L4" i="1"/>
  <c r="K4" i="1"/>
  <c r="J4" i="1"/>
  <c r="I4" i="1"/>
  <c r="H4" i="1"/>
  <c r="G4" i="1"/>
  <c r="F4" i="1"/>
  <c r="M4" i="1"/>
  <c r="M3" i="1"/>
  <c r="L3" i="1"/>
  <c r="K3" i="1"/>
  <c r="J3" i="1"/>
  <c r="I3" i="1"/>
  <c r="H3" i="1"/>
  <c r="G3" i="1"/>
  <c r="F3" i="1"/>
  <c r="M7" i="1" l="1"/>
  <c r="M6" i="1"/>
</calcChain>
</file>

<file path=xl/sharedStrings.xml><?xml version="1.0" encoding="utf-8"?>
<sst xmlns="http://schemas.openxmlformats.org/spreadsheetml/2006/main" count="42" uniqueCount="22">
  <si>
    <t>Lote</t>
  </si>
  <si>
    <t>Calcio</t>
  </si>
  <si>
    <t>Lote 1</t>
  </si>
  <si>
    <t>Lote 2</t>
  </si>
  <si>
    <t>Lote 3</t>
  </si>
  <si>
    <t>Replica</t>
  </si>
  <si>
    <t>Mín</t>
  </si>
  <si>
    <t>Q1</t>
  </si>
  <si>
    <t>Mediana</t>
  </si>
  <si>
    <t xml:space="preserve">Media </t>
  </si>
  <si>
    <t>Q3</t>
  </si>
  <si>
    <t>Máx</t>
  </si>
  <si>
    <t>Des. Estándar</t>
  </si>
  <si>
    <t>Lote 4</t>
  </si>
  <si>
    <t>Lote 5</t>
  </si>
  <si>
    <t>Descriptivas</t>
  </si>
  <si>
    <t>CV(%)</t>
  </si>
  <si>
    <t>1Lote</t>
  </si>
  <si>
    <t>2Lote</t>
  </si>
  <si>
    <t>3Lote</t>
  </si>
  <si>
    <t>4Lote</t>
  </si>
  <si>
    <t>5Lote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</si>
</sst>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sqref="A1:C26"/>
    </sheetView>
  </sheetViews>
  <sheetFormatPr baseColWidth="10" defaultRowHeight="15" x14ac:dyDescent="0.25"/>
  <cols>
    <col min="8" max="8" width="11.85546875" bestFit="1" customWidth="1"/>
    <col min="12" max="12" width="12.85546875" bestFit="1" customWidth="1"/>
  </cols>
  <sheetData>
    <row r="1" spans="1:13" x14ac:dyDescent="0.25">
      <c r="A1" s="5" t="s">
        <v>5</v>
      </c>
      <c r="B1" s="5" t="s">
        <v>0</v>
      </c>
      <c r="C1" s="5" t="s">
        <v>1</v>
      </c>
      <c r="E1" s="3" t="s">
        <v>15</v>
      </c>
    </row>
    <row r="2" spans="1:13" x14ac:dyDescent="0.25">
      <c r="A2" s="4">
        <v>1</v>
      </c>
      <c r="B2" s="4" t="s">
        <v>17</v>
      </c>
      <c r="C2" s="4">
        <v>23.46</v>
      </c>
      <c r="E2" s="4"/>
      <c r="F2" s="5" t="s">
        <v>6</v>
      </c>
      <c r="G2" s="1" t="s">
        <v>7</v>
      </c>
      <c r="H2" s="1" t="s">
        <v>8</v>
      </c>
      <c r="I2" s="1" t="s">
        <v>9</v>
      </c>
      <c r="J2" s="5" t="s">
        <v>10</v>
      </c>
      <c r="K2" s="5" t="s">
        <v>11</v>
      </c>
      <c r="L2" s="5" t="s">
        <v>12</v>
      </c>
      <c r="M2" s="5" t="s">
        <v>16</v>
      </c>
    </row>
    <row r="3" spans="1:13" x14ac:dyDescent="0.25">
      <c r="A3" s="4">
        <v>2</v>
      </c>
      <c r="B3" s="4" t="s">
        <v>17</v>
      </c>
      <c r="C3" s="4">
        <v>23.48</v>
      </c>
      <c r="E3" s="5" t="s">
        <v>2</v>
      </c>
      <c r="F3" s="4">
        <f>MIN(C2:C6)</f>
        <v>23.39</v>
      </c>
      <c r="G3" s="2">
        <f>QUARTILE(C2:C6,1)</f>
        <v>23.4</v>
      </c>
      <c r="H3" s="2">
        <f>MEDIAN(C2:C6)</f>
        <v>23.46</v>
      </c>
      <c r="I3" s="2">
        <f>AVERAGE(C2:C6)</f>
        <v>23.457999999999998</v>
      </c>
      <c r="J3" s="4">
        <f>QUARTILE(C2:C6,3)</f>
        <v>23.48</v>
      </c>
      <c r="K3" s="4">
        <f>MAX(C2:C6)</f>
        <v>23.56</v>
      </c>
      <c r="L3" s="4">
        <f>STDEVA(C2:C6)</f>
        <v>6.8702256149270391E-2</v>
      </c>
      <c r="M3" s="4">
        <f>(L3/I3)*100</f>
        <v>0.29287345958423733</v>
      </c>
    </row>
    <row r="4" spans="1:13" x14ac:dyDescent="0.25">
      <c r="A4" s="4">
        <v>3</v>
      </c>
      <c r="B4" s="4" t="s">
        <v>17</v>
      </c>
      <c r="C4" s="4">
        <v>23.56</v>
      </c>
      <c r="E4" s="5" t="s">
        <v>3</v>
      </c>
      <c r="F4" s="4">
        <f>MIN(C7:C11)</f>
        <v>23.42</v>
      </c>
      <c r="G4" s="2">
        <f>QUARTILE(C7:C11,1)</f>
        <v>23.46</v>
      </c>
      <c r="H4" s="2">
        <f>MEDIAN(C7:C11)</f>
        <v>23.49</v>
      </c>
      <c r="I4" s="2">
        <f>AVERAGE(C7:C11)</f>
        <v>23.491999999999997</v>
      </c>
      <c r="J4" s="4">
        <f>QUARTILE(C7:C11,3)</f>
        <v>23.5</v>
      </c>
      <c r="K4" s="4">
        <f>MAX(C7:C11)</f>
        <v>23.59</v>
      </c>
      <c r="L4" s="4">
        <f>STDEVA(C7:C11)</f>
        <v>6.3007936008092819E-2</v>
      </c>
      <c r="M4" s="4">
        <f t="shared" ref="M4:M7" si="0">(L4/I4)*100</f>
        <v>0.26821018222413084</v>
      </c>
    </row>
    <row r="5" spans="1:13" x14ac:dyDescent="0.25">
      <c r="A5" s="4">
        <v>4</v>
      </c>
      <c r="B5" s="4" t="s">
        <v>17</v>
      </c>
      <c r="C5" s="4">
        <v>23.39</v>
      </c>
      <c r="E5" s="5" t="s">
        <v>4</v>
      </c>
      <c r="F5" s="4">
        <f>MIN(C12:C16)</f>
        <v>23.46</v>
      </c>
      <c r="G5" s="2">
        <f>QUARTILE(C12:C16,1)</f>
        <v>23.49</v>
      </c>
      <c r="H5" s="2">
        <f>MEDIAN(C12:C16)</f>
        <v>23.51</v>
      </c>
      <c r="I5" s="2">
        <f>AVERAGE(C12:C16)</f>
        <v>23.524000000000001</v>
      </c>
      <c r="J5" s="4">
        <f>QUARTILE(C12:C16,3)</f>
        <v>23.52</v>
      </c>
      <c r="K5" s="4">
        <f>MAX(C12:C16)</f>
        <v>23.64</v>
      </c>
      <c r="L5" s="4">
        <f>STDEVA(C12:C16)</f>
        <v>6.8774995456197752E-2</v>
      </c>
      <c r="M5" s="4">
        <f t="shared" si="0"/>
        <v>0.2923609737127944</v>
      </c>
    </row>
    <row r="6" spans="1:13" x14ac:dyDescent="0.25">
      <c r="A6" s="4">
        <v>5</v>
      </c>
      <c r="B6" s="4" t="s">
        <v>17</v>
      </c>
      <c r="C6" s="4">
        <v>23.4</v>
      </c>
      <c r="E6" s="5" t="s">
        <v>13</v>
      </c>
      <c r="F6" s="4">
        <f>MIN(C17:C21)</f>
        <v>23.28</v>
      </c>
      <c r="G6" s="2">
        <f>QUARTILE(C17:C21,1)</f>
        <v>23.37</v>
      </c>
      <c r="H6" s="2">
        <f>MEDIAN(C17:C21)</f>
        <v>23.39</v>
      </c>
      <c r="I6" s="2">
        <f>AVERAGE(C17:C21)</f>
        <v>23.38</v>
      </c>
      <c r="J6" s="4">
        <f>QUARTILE(C17:C21,3)</f>
        <v>23.4</v>
      </c>
      <c r="K6" s="4">
        <f>MAX(C17:C21)</f>
        <v>23.46</v>
      </c>
      <c r="L6" s="4">
        <f>STDEVA(C17:C21)</f>
        <v>6.519202405202619E-2</v>
      </c>
      <c r="M6" s="4">
        <f t="shared" si="0"/>
        <v>0.27883671536367061</v>
      </c>
    </row>
    <row r="7" spans="1:13" x14ac:dyDescent="0.25">
      <c r="A7" s="4">
        <v>1</v>
      </c>
      <c r="B7" s="4" t="s">
        <v>18</v>
      </c>
      <c r="C7" s="4">
        <v>23.59</v>
      </c>
      <c r="E7" s="5" t="s">
        <v>14</v>
      </c>
      <c r="F7" s="4">
        <f>MIN(C22:C26)</f>
        <v>23.29</v>
      </c>
      <c r="G7" s="2">
        <f>QUARTILE(C22:C26,1)</f>
        <v>23.32</v>
      </c>
      <c r="H7" s="2">
        <f>MEDIAN(C22:C26)</f>
        <v>23.37</v>
      </c>
      <c r="I7" s="2">
        <f>AVERAGE(C22:C26)</f>
        <v>23.363999999999997</v>
      </c>
      <c r="J7" s="4">
        <f>QUARTILE(C22:C26,3)</f>
        <v>23.38</v>
      </c>
      <c r="K7" s="4">
        <f>MAX(C22:C26)</f>
        <v>23.46</v>
      </c>
      <c r="L7" s="4">
        <f>STDEVA(C22:C26)</f>
        <v>6.5038450166036876E-2</v>
      </c>
      <c r="M7" s="4">
        <f t="shared" si="0"/>
        <v>0.27837035681405958</v>
      </c>
    </row>
    <row r="8" spans="1:13" x14ac:dyDescent="0.25">
      <c r="A8" s="4">
        <v>2</v>
      </c>
      <c r="B8" s="4" t="s">
        <v>18</v>
      </c>
      <c r="C8" s="4">
        <v>23.46</v>
      </c>
      <c r="G8" s="2"/>
      <c r="H8" s="2"/>
      <c r="I8" s="2"/>
    </row>
    <row r="9" spans="1:13" x14ac:dyDescent="0.25">
      <c r="A9" s="4">
        <v>3</v>
      </c>
      <c r="B9" s="4" t="s">
        <v>18</v>
      </c>
      <c r="C9" s="4">
        <v>23.42</v>
      </c>
      <c r="G9" s="2"/>
      <c r="H9" s="2"/>
      <c r="I9" s="2"/>
    </row>
    <row r="10" spans="1:13" x14ac:dyDescent="0.25">
      <c r="A10" s="4">
        <v>4</v>
      </c>
      <c r="B10" s="4" t="s">
        <v>18</v>
      </c>
      <c r="C10" s="4">
        <v>23.49</v>
      </c>
      <c r="G10" s="2"/>
      <c r="H10" s="2"/>
      <c r="I10" s="2"/>
    </row>
    <row r="11" spans="1:13" x14ac:dyDescent="0.25">
      <c r="A11" s="4">
        <v>5</v>
      </c>
      <c r="B11" s="4" t="s">
        <v>18</v>
      </c>
      <c r="C11" s="4">
        <v>23.5</v>
      </c>
      <c r="G11" s="2"/>
      <c r="H11" s="2"/>
      <c r="I11" s="2"/>
    </row>
    <row r="12" spans="1:13" x14ac:dyDescent="0.25">
      <c r="A12" s="4">
        <v>1</v>
      </c>
      <c r="B12" s="4" t="s">
        <v>19</v>
      </c>
      <c r="C12" s="4">
        <v>23.51</v>
      </c>
      <c r="G12" s="2"/>
      <c r="H12" s="2"/>
      <c r="I12" s="2"/>
    </row>
    <row r="13" spans="1:13" x14ac:dyDescent="0.25">
      <c r="A13" s="4">
        <v>2</v>
      </c>
      <c r="B13" s="4" t="s">
        <v>19</v>
      </c>
      <c r="C13" s="4">
        <v>23.64</v>
      </c>
      <c r="G13" s="2"/>
      <c r="H13" s="2"/>
      <c r="I13" s="2"/>
    </row>
    <row r="14" spans="1:13" x14ac:dyDescent="0.25">
      <c r="A14" s="4">
        <v>3</v>
      </c>
      <c r="B14" s="4" t="s">
        <v>19</v>
      </c>
      <c r="C14" s="4">
        <v>23.46</v>
      </c>
      <c r="G14" s="2"/>
      <c r="H14" s="2"/>
      <c r="I14" s="2"/>
    </row>
    <row r="15" spans="1:13" x14ac:dyDescent="0.25">
      <c r="A15" s="4">
        <v>4</v>
      </c>
      <c r="B15" s="4" t="s">
        <v>19</v>
      </c>
      <c r="C15" s="4">
        <v>23.52</v>
      </c>
      <c r="G15" s="2"/>
      <c r="H15" s="2"/>
      <c r="I15" s="2"/>
    </row>
    <row r="16" spans="1:13" x14ac:dyDescent="0.25">
      <c r="A16" s="4">
        <v>5</v>
      </c>
      <c r="B16" s="4" t="s">
        <v>19</v>
      </c>
      <c r="C16" s="4">
        <v>23.49</v>
      </c>
      <c r="G16" s="2"/>
      <c r="H16" s="2"/>
      <c r="I16" s="2"/>
    </row>
    <row r="17" spans="1:9" x14ac:dyDescent="0.25">
      <c r="A17" s="4">
        <v>1</v>
      </c>
      <c r="B17" s="4" t="s">
        <v>20</v>
      </c>
      <c r="C17" s="4">
        <v>23.28</v>
      </c>
      <c r="G17" s="2"/>
      <c r="H17" s="2"/>
      <c r="I17" s="2"/>
    </row>
    <row r="18" spans="1:9" x14ac:dyDescent="0.25">
      <c r="A18" s="4">
        <v>2</v>
      </c>
      <c r="B18" s="4" t="s">
        <v>20</v>
      </c>
      <c r="C18" s="4">
        <v>23.4</v>
      </c>
      <c r="G18" s="2"/>
      <c r="H18" s="2"/>
      <c r="I18" s="2"/>
    </row>
    <row r="19" spans="1:9" x14ac:dyDescent="0.25">
      <c r="A19" s="4">
        <v>3</v>
      </c>
      <c r="B19" s="4" t="s">
        <v>20</v>
      </c>
      <c r="C19" s="4">
        <v>23.37</v>
      </c>
      <c r="G19" s="2"/>
      <c r="H19" s="2"/>
      <c r="I19" s="2"/>
    </row>
    <row r="20" spans="1:9" x14ac:dyDescent="0.25">
      <c r="A20" s="4">
        <v>4</v>
      </c>
      <c r="B20" s="4" t="s">
        <v>20</v>
      </c>
      <c r="C20" s="4">
        <v>23.46</v>
      </c>
      <c r="G20" s="2"/>
      <c r="H20" s="2"/>
      <c r="I20" s="2"/>
    </row>
    <row r="21" spans="1:9" x14ac:dyDescent="0.25">
      <c r="A21" s="4">
        <v>5</v>
      </c>
      <c r="B21" s="4" t="s">
        <v>20</v>
      </c>
      <c r="C21" s="4">
        <v>23.39</v>
      </c>
      <c r="G21" s="2"/>
      <c r="H21" s="2"/>
      <c r="I21" s="2"/>
    </row>
    <row r="22" spans="1:9" x14ac:dyDescent="0.25">
      <c r="A22" s="4">
        <v>1</v>
      </c>
      <c r="B22" s="4" t="s">
        <v>21</v>
      </c>
      <c r="C22" s="4">
        <v>23.29</v>
      </c>
      <c r="G22" s="2"/>
      <c r="H22" s="2"/>
      <c r="I22" s="2"/>
    </row>
    <row r="23" spans="1:9" x14ac:dyDescent="0.25">
      <c r="A23" s="4">
        <v>2</v>
      </c>
      <c r="B23" s="4" t="s">
        <v>21</v>
      </c>
      <c r="C23" s="4">
        <v>23.46</v>
      </c>
      <c r="G23" s="2"/>
      <c r="H23" s="2"/>
      <c r="I23" s="2"/>
    </row>
    <row r="24" spans="1:9" x14ac:dyDescent="0.25">
      <c r="A24" s="4">
        <v>3</v>
      </c>
      <c r="B24" s="4" t="s">
        <v>21</v>
      </c>
      <c r="C24" s="4">
        <v>23.37</v>
      </c>
      <c r="G24" s="2"/>
      <c r="H24" s="2"/>
      <c r="I24" s="2"/>
    </row>
    <row r="25" spans="1:9" x14ac:dyDescent="0.25">
      <c r="A25" s="4">
        <v>4</v>
      </c>
      <c r="B25" s="4" t="s">
        <v>21</v>
      </c>
      <c r="C25" s="4">
        <v>23.32</v>
      </c>
      <c r="G25" s="2"/>
      <c r="H25" s="2"/>
      <c r="I25" s="2"/>
    </row>
    <row r="26" spans="1:9" x14ac:dyDescent="0.25">
      <c r="A26" s="4">
        <v>5</v>
      </c>
      <c r="B26" s="4" t="s">
        <v>21</v>
      </c>
      <c r="C26" s="4">
        <v>23.38</v>
      </c>
      <c r="G26" s="2"/>
      <c r="H26" s="2"/>
      <c r="I26" s="2"/>
    </row>
    <row r="27" spans="1:9" x14ac:dyDescent="0.25">
      <c r="G27" s="2"/>
      <c r="H27" s="2"/>
      <c r="I27" s="2"/>
    </row>
  </sheetData>
  <pageMargins left="0.7" right="0.7" top="0.75" bottom="0.75" header="0.3" footer="0.3"/>
  <ignoredErrors>
    <ignoredError sqref="F3:F7 G3:G4 G5:G7 H3:H7 I3:I7 J3:J7 K3:K7 L3:L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KEVIN STEVEN GARCIA CHICA</cp:lastModifiedBy>
  <dcterms:created xsi:type="dcterms:W3CDTF">2019-03-02T00:01:36Z</dcterms:created>
  <dcterms:modified xsi:type="dcterms:W3CDTF">2019-03-02T18:11:12Z</dcterms:modified>
</cp:coreProperties>
</file>