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ownloads/The Data Science Course 2021 - All Resources/Part_3_Statistics/S20_L128/"/>
    </mc:Choice>
  </mc:AlternateContent>
  <xr:revisionPtr revIDLastSave="0" documentId="13_ncr:1_{8808B7E4-C2E0-2F49-AAEE-220D446C4C42}" xr6:coauthVersionLast="47" xr6:coauthVersionMax="47" xr10:uidLastSave="{00000000-0000-0000-0000-000000000000}"/>
  <bookViews>
    <workbookView xWindow="0" yWindow="9500" windowWidth="19280" windowHeight="9220" xr2:uid="{00000000-000D-0000-FFFF-FFFF00000000}"/>
  </bookViews>
  <sheets>
    <sheet name="Open rate 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1" l="1"/>
  <c r="O24" i="1"/>
  <c r="M26" i="1"/>
  <c r="D40" i="1"/>
  <c r="E27" i="1"/>
  <c r="E12" i="1" l="1"/>
  <c r="E13" i="1" s="1"/>
  <c r="E11" i="1"/>
  <c r="E16" i="1" l="1"/>
</calcChain>
</file>

<file path=xl/sharedStrings.xml><?xml version="1.0" encoding="utf-8"?>
<sst xmlns="http://schemas.openxmlformats.org/spreadsheetml/2006/main" count="69" uniqueCount="62">
  <si>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</si>
  <si>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</si>
  <si>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</si>
  <si>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</si>
  <si>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</si>
  <si>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</si>
  <si>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</si>
  <si>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Sample mean</t>
  </si>
  <si>
    <t>Sample standard dev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</si>
  <si>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</si>
  <si>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</si>
  <si>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</si>
  <si>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Background</t>
  </si>
  <si>
    <t>You are given the data from the lesson.</t>
  </si>
  <si>
    <t>Task 1</t>
  </si>
  <si>
    <t>What if the question was: is the competitor open rate EXACTLY 40%. What would be the decision then?</t>
  </si>
  <si>
    <t>Task 1.1</t>
  </si>
  <si>
    <t>Task 1.2</t>
  </si>
  <si>
    <t>Task 1.3</t>
  </si>
  <si>
    <t>Decision</t>
  </si>
  <si>
    <t>-</t>
  </si>
  <si>
    <t>Test at 5% significance. Comment on the decision with the appropriate statistical jargon.</t>
  </si>
  <si>
    <t>Test at 1% significance. Comment on the decision with the appropriate statistical jargon.</t>
  </si>
  <si>
    <t>Comment</t>
  </si>
  <si>
    <t>Calculate the p-value of the test. Solve 1.1 and 1.2 using the p-value</t>
  </si>
  <si>
    <t>Two-sided</t>
  </si>
  <si>
    <t>One-sided</t>
  </si>
  <si>
    <t>h0 : open rate != 40%</t>
  </si>
  <si>
    <t>h1: open rate = 40%</t>
  </si>
  <si>
    <t>5% significance, alpha = 0.05</t>
  </si>
  <si>
    <t xml:space="preserve">assume population of open rates is normally distributed </t>
  </si>
  <si>
    <t xml:space="preserve">since unknown variance and small sample we use t statistic </t>
  </si>
  <si>
    <t xml:space="preserve">T= samplel meana - hypothesized mean value / standard error </t>
  </si>
  <si>
    <t xml:space="preserve">^ take absolute value </t>
  </si>
  <si>
    <t>df = 9 (10-1)</t>
  </si>
  <si>
    <t>Test is two tailed because we are checking if the population mean open rate is greater than or less than 40% (since testing if true mean is exactly 40%)</t>
  </si>
  <si>
    <t>critical value t = 2.26</t>
  </si>
  <si>
    <t>0.53 &lt; 2.26 so we accept the null (mean open rate is != 40%)</t>
  </si>
  <si>
    <t xml:space="preserve">At this level of significance, statistically wwe cannot say the email open rate of competitors is exactly 40% </t>
  </si>
  <si>
    <t>1% significance, alpha = 0.01</t>
  </si>
  <si>
    <t>assume population of open rates is normally distributed</t>
  </si>
  <si>
    <t>since unknown variance and small sample we use t statistic</t>
  </si>
  <si>
    <t>T= sample meaan - hypothesized mean value / standard error</t>
  </si>
  <si>
    <t>&lt;- take absolute value</t>
  </si>
  <si>
    <t>Two tailed</t>
  </si>
  <si>
    <t>critical value t = 3.250</t>
  </si>
  <si>
    <t>0.53 &lt; 3.250 so we accept the null (mean open rate is != 40%)</t>
  </si>
  <si>
    <t xml:space="preserve">At this level of significance of 1%, statistically we cannot say the emaill open rrate of competitors is exactly 40% </t>
  </si>
  <si>
    <t>* If we cannot reject a test at 0.05, we cannot reject it at smaller levels either *</t>
  </si>
  <si>
    <t>The p-value of the test is 1 - (corresponding critical value in z table) * 2 because two sideed</t>
  </si>
  <si>
    <t>critical value 5 % significance = 2.26</t>
  </si>
  <si>
    <t>critical value 1 % significance = 3.250</t>
  </si>
  <si>
    <t>2.26 in z table = 0.988</t>
  </si>
  <si>
    <t>3.250 in z table = 1 - .999</t>
  </si>
  <si>
    <t>Reject null</t>
  </si>
  <si>
    <t>We reject the null hypothesis because p &lt; alpha (0.05)</t>
  </si>
  <si>
    <t xml:space="preserve">incorrect ^ </t>
  </si>
  <si>
    <t xml:space="preserve">just mutliply p value * 2 for a two sided test and compare to alpha </t>
  </si>
  <si>
    <t xml:space="preserve">doing this, we do not reject for both 5% and 1 % significance </t>
  </si>
  <si>
    <t xml:space="preserve">the real null is that open rate IS 40 % </t>
  </si>
  <si>
    <t xml:space="preserve">the real alternative is that the open rate IS NOT 40% </t>
  </si>
  <si>
    <t>The p-value of this test is 0.608. 0.608 &gt; 0.05 and 0.01, therefore, we cannot reject the null hypothesis.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</si>
</sst>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10" fontId="2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8"/>
  <sheetViews>
    <sheetView tabSelected="1" topLeftCell="D8" zoomScale="115" workbookViewId="0">
      <selection activeCell="J11" sqref="J11"/>
    </sheetView>
  </sheetViews>
  <sheetFormatPr baseColWidth="10" defaultColWidth="8.83203125" defaultRowHeight="12" x14ac:dyDescent="0.15"/>
  <cols>
    <col min="1" max="1" width="2" style="1" customWidth="1"/>
    <col min="2" max="2" width="10.6640625" style="1" customWidth="1"/>
    <col min="3" max="3" width="9.5" style="1" customWidth="1"/>
    <col min="4" max="4" width="17.83203125" style="1" bestFit="1" customWidth="1"/>
    <col min="5" max="5" width="10.83203125" style="1" bestFit="1" customWidth="1"/>
    <col min="6" max="6" width="9.1640625" style="1" bestFit="1" customWidth="1"/>
    <col min="7" max="7" width="7.5" style="1" customWidth="1"/>
    <col min="8" max="8" width="11.83203125" style="1" bestFit="1" customWidth="1"/>
    <col min="9" max="10" width="8.83203125" style="1"/>
    <col min="11" max="11" width="7.6640625" style="1" bestFit="1" customWidth="1"/>
    <col min="12" max="12" width="8.1640625" style="1" bestFit="1" customWidth="1"/>
    <col min="13" max="16384" width="8.83203125" style="1"/>
  </cols>
  <sheetData>
    <row r="1" spans="2:13" ht="16" x14ac:dyDescent="0.2">
      <c r="B1" s="3" t="s">
        <v>9</v>
      </c>
    </row>
    <row r="2" spans="2:13" x14ac:dyDescent="0.15">
      <c r="B2" s="2" t="s">
        <v>5</v>
      </c>
    </row>
    <row r="3" spans="2:13" x14ac:dyDescent="0.15">
      <c r="B3" s="2"/>
    </row>
    <row r="4" spans="2:13" x14ac:dyDescent="0.15">
      <c r="B4" s="2" t="s">
        <v>12</v>
      </c>
      <c r="C4" s="1" t="s">
        <v>13</v>
      </c>
    </row>
    <row r="5" spans="2:13" x14ac:dyDescent="0.15">
      <c r="B5" s="2" t="s">
        <v>14</v>
      </c>
      <c r="C5" s="1" t="s">
        <v>15</v>
      </c>
      <c r="J5" s="1" t="s">
        <v>27</v>
      </c>
      <c r="M5" s="1" t="s">
        <v>59</v>
      </c>
    </row>
    <row r="6" spans="2:13" x14ac:dyDescent="0.15">
      <c r="B6" s="2"/>
      <c r="C6" s="2" t="s">
        <v>16</v>
      </c>
      <c r="D6" s="1" t="s">
        <v>21</v>
      </c>
      <c r="J6" s="1" t="s">
        <v>28</v>
      </c>
      <c r="M6" s="1" t="s">
        <v>60</v>
      </c>
    </row>
    <row r="7" spans="2:13" x14ac:dyDescent="0.15">
      <c r="B7" s="2"/>
      <c r="C7" s="2" t="s">
        <v>17</v>
      </c>
      <c r="D7" s="1" t="s">
        <v>22</v>
      </c>
    </row>
    <row r="8" spans="2:13" x14ac:dyDescent="0.15">
      <c r="B8" s="2"/>
      <c r="C8" s="2" t="s">
        <v>18</v>
      </c>
      <c r="D8" s="1" t="s">
        <v>24</v>
      </c>
    </row>
    <row r="10" spans="2:13" ht="13" thickBot="1" x14ac:dyDescent="0.2">
      <c r="B10" s="7" t="s">
        <v>1</v>
      </c>
    </row>
    <row r="11" spans="2:13" x14ac:dyDescent="0.15">
      <c r="B11" s="5">
        <v>0.26</v>
      </c>
      <c r="C11" s="13"/>
      <c r="D11" s="2" t="s">
        <v>7</v>
      </c>
      <c r="E11" s="8">
        <f>AVERAGE(B11:B20)</f>
        <v>0.37699999999999995</v>
      </c>
      <c r="H11" s="2" t="s">
        <v>4</v>
      </c>
      <c r="J11" s="1" t="s">
        <v>61</v>
      </c>
    </row>
    <row r="12" spans="2:13" x14ac:dyDescent="0.15">
      <c r="B12" s="5">
        <v>0.23</v>
      </c>
      <c r="C12" s="13"/>
      <c r="D12" s="2" t="s">
        <v>8</v>
      </c>
      <c r="E12" s="8">
        <f>_xlfn.STDEV.S(B11:B20)</f>
        <v>0.13736002976767953</v>
      </c>
    </row>
    <row r="13" spans="2:13" ht="13" thickBot="1" x14ac:dyDescent="0.2">
      <c r="B13" s="5">
        <v>0.42</v>
      </c>
      <c r="C13" s="13"/>
      <c r="D13" s="2" t="s">
        <v>2</v>
      </c>
      <c r="E13" s="8">
        <f>E12/SQRT(10)</f>
        <v>4.3437055353439655E-2</v>
      </c>
      <c r="H13" s="7"/>
      <c r="I13" s="7" t="s">
        <v>26</v>
      </c>
      <c r="J13" s="7" t="s">
        <v>25</v>
      </c>
      <c r="K13" s="7" t="s">
        <v>19</v>
      </c>
      <c r="L13" s="7" t="s">
        <v>23</v>
      </c>
    </row>
    <row r="14" spans="2:13" x14ac:dyDescent="0.15">
      <c r="B14" s="5">
        <v>0.49</v>
      </c>
      <c r="C14" s="13"/>
      <c r="G14" s="2" t="s">
        <v>16</v>
      </c>
      <c r="H14" s="2" t="s">
        <v>10</v>
      </c>
      <c r="I14" s="1">
        <v>1.83</v>
      </c>
      <c r="J14" s="1">
        <v>2.2599999999999998</v>
      </c>
      <c r="K14" s="1" t="s">
        <v>54</v>
      </c>
      <c r="L14" s="1" t="s">
        <v>55</v>
      </c>
      <c r="M14" s="9"/>
    </row>
    <row r="15" spans="2:13" x14ac:dyDescent="0.15">
      <c r="B15" s="5">
        <v>0.23</v>
      </c>
      <c r="C15" s="13"/>
      <c r="D15" s="2" t="s">
        <v>3</v>
      </c>
      <c r="E15" s="5">
        <v>0.4</v>
      </c>
      <c r="G15" s="2" t="s">
        <v>17</v>
      </c>
      <c r="H15" s="2" t="s">
        <v>11</v>
      </c>
      <c r="I15" s="1">
        <v>2.82</v>
      </c>
      <c r="J15" s="1">
        <v>3.25</v>
      </c>
      <c r="K15" s="1" t="s">
        <v>54</v>
      </c>
      <c r="L15" s="1" t="s">
        <v>55</v>
      </c>
    </row>
    <row r="16" spans="2:13" x14ac:dyDescent="0.15">
      <c r="B16" s="5">
        <v>0.59</v>
      </c>
      <c r="C16" s="13"/>
      <c r="D16" s="2" t="s">
        <v>6</v>
      </c>
      <c r="E16" s="10">
        <f>(E11-E15)/E13</f>
        <v>-0.5295018231059434</v>
      </c>
      <c r="G16" s="2"/>
      <c r="H16" s="11" t="s">
        <v>0</v>
      </c>
      <c r="I16" s="4">
        <v>0.30399999999999999</v>
      </c>
      <c r="J16" s="12">
        <v>2.4E-2</v>
      </c>
      <c r="K16" s="12" t="s">
        <v>20</v>
      </c>
      <c r="L16" s="12" t="s">
        <v>18</v>
      </c>
    </row>
    <row r="17" spans="2:15" x14ac:dyDescent="0.15">
      <c r="B17" s="5">
        <v>0.28999999999999998</v>
      </c>
      <c r="C17" s="13"/>
    </row>
    <row r="18" spans="2:15" x14ac:dyDescent="0.15">
      <c r="B18" s="5">
        <v>0.28999999999999998</v>
      </c>
      <c r="C18" s="13"/>
      <c r="G18" s="2" t="s">
        <v>18</v>
      </c>
    </row>
    <row r="19" spans="2:15" x14ac:dyDescent="0.15">
      <c r="B19" s="5">
        <v>0.56999999999999995</v>
      </c>
      <c r="C19" s="13"/>
      <c r="K19" s="1" t="s">
        <v>56</v>
      </c>
    </row>
    <row r="20" spans="2:15" x14ac:dyDescent="0.15">
      <c r="B20" s="6">
        <v>0.4</v>
      </c>
      <c r="C20" s="13"/>
      <c r="K20" s="1" t="s">
        <v>57</v>
      </c>
    </row>
    <row r="21" spans="2:15" x14ac:dyDescent="0.15">
      <c r="K21" s="1" t="s">
        <v>58</v>
      </c>
    </row>
    <row r="23" spans="2:15" x14ac:dyDescent="0.15">
      <c r="D23" s="1" t="s">
        <v>29</v>
      </c>
      <c r="I23" s="1" t="s">
        <v>49</v>
      </c>
    </row>
    <row r="24" spans="2:15" x14ac:dyDescent="0.15">
      <c r="D24" s="1" t="s">
        <v>30</v>
      </c>
      <c r="I24" s="1" t="s">
        <v>50</v>
      </c>
      <c r="M24" s="1" t="s">
        <v>52</v>
      </c>
      <c r="O24" s="1">
        <f xml:space="preserve"> (1- 0.988) * 2</f>
        <v>2.4000000000000021E-2</v>
      </c>
    </row>
    <row r="25" spans="2:15" x14ac:dyDescent="0.15">
      <c r="D25" s="1" t="s">
        <v>31</v>
      </c>
      <c r="I25" s="1" t="s">
        <v>51</v>
      </c>
      <c r="M25" s="1" t="s">
        <v>53</v>
      </c>
      <c r="O25" s="1">
        <f xml:space="preserve"> (1-0.999) * 2</f>
        <v>2.0000000000000018E-3</v>
      </c>
    </row>
    <row r="26" spans="2:15" x14ac:dyDescent="0.15">
      <c r="D26" s="1" t="s">
        <v>32</v>
      </c>
      <c r="M26" s="1">
        <f xml:space="preserve"> 1-0.999</f>
        <v>1.0000000000000009E-3</v>
      </c>
    </row>
    <row r="27" spans="2:15" x14ac:dyDescent="0.15">
      <c r="D27" s="14"/>
      <c r="E27" s="1">
        <f xml:space="preserve"> (37.7 - 40) / 4.34</f>
        <v>-0.52995391705069061</v>
      </c>
    </row>
    <row r="28" spans="2:15" x14ac:dyDescent="0.15">
      <c r="E28" s="1" t="s">
        <v>33</v>
      </c>
    </row>
    <row r="29" spans="2:15" x14ac:dyDescent="0.15">
      <c r="D29" s="1" t="s">
        <v>34</v>
      </c>
    </row>
    <row r="30" spans="2:15" x14ac:dyDescent="0.15">
      <c r="D30" s="1" t="s">
        <v>35</v>
      </c>
    </row>
    <row r="31" spans="2:15" x14ac:dyDescent="0.15">
      <c r="D31" s="1" t="s">
        <v>36</v>
      </c>
    </row>
    <row r="32" spans="2:15" x14ac:dyDescent="0.15">
      <c r="D32" s="1" t="s">
        <v>37</v>
      </c>
    </row>
    <row r="34" spans="4:5" x14ac:dyDescent="0.15">
      <c r="D34" s="1" t="s">
        <v>38</v>
      </c>
    </row>
    <row r="36" spans="4:5" x14ac:dyDescent="0.15">
      <c r="D36" s="1" t="s">
        <v>39</v>
      </c>
    </row>
    <row r="37" spans="4:5" x14ac:dyDescent="0.15">
      <c r="D37" s="1" t="s">
        <v>40</v>
      </c>
    </row>
    <row r="38" spans="4:5" x14ac:dyDescent="0.15">
      <c r="D38" s="1" t="s">
        <v>41</v>
      </c>
    </row>
    <row r="39" spans="4:5" x14ac:dyDescent="0.15">
      <c r="D39" s="1" t="s">
        <v>42</v>
      </c>
    </row>
    <row r="40" spans="4:5" x14ac:dyDescent="0.15">
      <c r="D40" s="1">
        <f xml:space="preserve"> (37.7 - 40 ) / 4.34</f>
        <v>-0.52995391705069061</v>
      </c>
      <c r="E40" s="1" t="s">
        <v>43</v>
      </c>
    </row>
    <row r="41" spans="4:5" x14ac:dyDescent="0.15">
      <c r="D41" s="1" t="s">
        <v>34</v>
      </c>
    </row>
    <row r="42" spans="4:5" x14ac:dyDescent="0.15">
      <c r="D42" s="1" t="s">
        <v>44</v>
      </c>
    </row>
    <row r="43" spans="4:5" x14ac:dyDescent="0.15">
      <c r="D43" s="1" t="s">
        <v>45</v>
      </c>
    </row>
    <row r="44" spans="4:5" x14ac:dyDescent="0.15">
      <c r="D44" s="1" t="s">
        <v>46</v>
      </c>
    </row>
    <row r="46" spans="4:5" x14ac:dyDescent="0.15">
      <c r="D46" s="1" t="s">
        <v>47</v>
      </c>
    </row>
    <row r="48" spans="4:5" x14ac:dyDescent="0.15">
      <c r="D48" s="1" t="s">
        <v>48</v>
      </c>
    </row>
  </sheetData>
  <sortState xmlns:xlrd2="http://schemas.microsoft.com/office/spreadsheetml/2017/richdata2" ref="B28:I47">
    <sortCondition descending="1" ref="I4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rate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Kevin Collazos</cp:lastModifiedBy>
  <dcterms:created xsi:type="dcterms:W3CDTF">2017-04-21T12:34:14Z</dcterms:created>
  <dcterms:modified xsi:type="dcterms:W3CDTF">2024-02-02T21:04:06Z</dcterms:modified>
</cp:coreProperties>
</file>