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cjgranda1_espe_edu_ec/Documents/"/>
    </mc:Choice>
  </mc:AlternateContent>
  <xr:revisionPtr revIDLastSave="0" documentId="8_{512F7863-4D72-4CC5-8F9C-55439E31A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E19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<sst xmlns="http://schemas.openxmlformats.org/spreadsheetml/2006/main" count="113" uniqueCount="91">
  <si>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</si>
  <si>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</si>
  <si>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</si>
  <si>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</si>
  <si>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</si>
  <si>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</si>
  <si>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</si>
  <si>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</si>
  <si>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</si>
  <si>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</si>
  <si>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</si>
  <si>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</si>
  <si>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</si>
  <si>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</si>
  <si>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</si>
  <si>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</si>
  <si>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de "La Italiana" tiene dificultades para gestionar las categorías de productos manualmente. Esto genera confusión entre los productos y dificulta la organización del catálogo.</t>
  </si>
  <si>
    <t>El administrador necesita poder gestionar las categorías de productos para mantener la tienda organizada y permitir a los clientes filtrar productos según la categoría.</t>
  </si>
  <si>
    <t>Para facilitar la organización de los productos y mejorar la experiencia de compra de los clientes.</t>
  </si>
  <si>
    <t>Administrador</t>
  </si>
  <si>
    <t>El administrador puede agregar, editar o eliminar categorías desde la sección correspondiente del sistema. Debe verificar que las categorías no estén duplicadas y que no se eliminen categorías asociadas a productos activos.</t>
  </si>
  <si>
    <t>Erick Moreira</t>
  </si>
  <si>
    <t>Alta</t>
  </si>
  <si>
    <t>No iniciado</t>
  </si>
  <si>
    <t>Se probará añadiendo, editando y eliminando categorías en el sistema y verificando que no se presenten problemas de duplicación o eliminación incorrecta.</t>
  </si>
  <si>
    <t>Asegurarse de que el sistema notifique al administrador si se intenta eliminar una categoría asociada a productos activos.</t>
  </si>
  <si>
    <t>Gestión de Categorías</t>
  </si>
  <si>
    <t>REQ002</t>
  </si>
  <si>
    <t>El proceso de gestión de productos en "La Italiana" se realiza de forma manual, lo que causa errores en el inventario y dificulta la actualización de productos.</t>
  </si>
  <si>
    <t>El administrador debe ser capaz de añadir, editar o eliminar productos de la tienda en línea.</t>
  </si>
  <si>
    <t>Para mantener el inventario actualizado y ofrecer los productos correctos a los clientes.</t>
  </si>
  <si>
    <t>El administrador accederá a la sección de "Gestionar Productos", donde podrá añadir nuevos productos, modificar los existentes o eliminarlos, asegurándose de que la información sea precisa y esté asociada correctamente a categorías.</t>
  </si>
  <si>
    <t>Carlos Granda</t>
  </si>
  <si>
    <t>Verificar que los productos se añadan correctamente, que los datos sean actualizados y que los productos eliminados ya no estén disponibles en el sistema.</t>
  </si>
  <si>
    <t>Asegurarse de que el sistema valide correctamente los datos de los productos, como el precio y la categoría.</t>
  </si>
  <si>
    <t>Gestión de Productos</t>
  </si>
  <si>
    <t>REQ003</t>
  </si>
  <si>
    <t>Los clientes de "La Italiana" no tienen una forma sencilla de gestionar su cuenta personal en el sistema, lo que complica la actualización de datos y la realización de futuras compras.</t>
  </si>
  <si>
    <t>Los clientes necesitan poder gestionar su cuenta personal, incluyendo la creación de una nueva cuenta, el inicio de sesión y la actualización de su información personal.</t>
  </si>
  <si>
    <t>Para permitir que los clientes mantengan actualizada su información personal y facilitar futuras compras.</t>
  </si>
  <si>
    <t>Cliente</t>
  </si>
  <si>
    <t>El cliente podrá registrarse en el sistema, iniciar sesión con sus credenciales y actualizar su información, como la dirección de envío y el correo electrónico, desde su cuenta.</t>
  </si>
  <si>
    <t>Kevin Coloma</t>
  </si>
  <si>
    <t>Probar el proceso de registro de un cliente, inicio de sesión y la actualización de los datos de la cuenta.</t>
  </si>
  <si>
    <t>Asegurarse de que las contraseñas sean almacenadas de forma segura y que la validación de datos esté correctamente implementada.</t>
  </si>
  <si>
    <t>Gestión de Cuenta</t>
  </si>
  <si>
    <t>REQ004</t>
  </si>
  <si>
    <t>Los clientes de "La Italiana" tienen dificultades para encontrar productos en el catálogo debido a la falta de un sistema de búsqueda eficiente.</t>
  </si>
  <si>
    <t>Los clientes necesitan poder buscar productos de manera rápida y eficiente en la tienda en línea.</t>
  </si>
  <si>
    <t>Para mejorar la experiencia del cliente y facilitar la compra de productos, permitiéndoles encontrar lo que desean con facilidad.</t>
  </si>
  <si>
    <t>El cliente podrá buscar productos utilizando un término de búsqueda o seleccionar categorías específicas. El sistema mostrará una lista de productos que coincidan con los criterios proporcionados.</t>
  </si>
  <si>
    <t>Probar el sistema de búsqueda con diferentes términos y categorías para asegurar que los productos correctos se muestren en los resultados.</t>
  </si>
  <si>
    <t>Verificar que el sistema maneje errores, como no encontrar productos o problemas de conexión a internet.</t>
  </si>
  <si>
    <t>Buscar Productos</t>
  </si>
  <si>
    <t>REQ005</t>
  </si>
  <si>
    <t>El proceso de generación de facturas en "La Italiana" es manual y propenso a errores, lo que afecta la experiencia del cliente y la precisión de los registros fiscales.</t>
  </si>
  <si>
    <t>El sistema debe generar automáticamente facturas válidas y detalladas para cada compra realizada en línea.</t>
  </si>
  <si>
    <t>Para garantizar que las facturas sean precisas, cumplan con las normativas fiscales y se entreguen de forma oportuna a los clientes.</t>
  </si>
  <si>
    <t>El sistema generará la factura automáticamente tras la compra, obteniendo todos los detalles de la transacción y del cliente. La factura debe cumplir con las normativas del SRI (Servicio de Rentas Internas) en Ecuador.</t>
  </si>
  <si>
    <t>Verificar que las facturas se generen correctamente, con los datos correctos.</t>
  </si>
  <si>
    <t>Asegurarse de que el sistema cumpla con los requisitos fiscales del SRI.</t>
  </si>
  <si>
    <t>Generar Factura</t>
  </si>
  <si>
    <t>REQ006</t>
  </si>
  <si>
    <t>Los clientes no tienen acceso fácil a sus facturas después de realizar una compra, lo que complica su seguimiento y comprobación de las transacciones.</t>
  </si>
  <si>
    <t>Los clientes deben poder revisar sus facturas en línea de manera sencilla.</t>
  </si>
  <si>
    <t>Para mejorar la transparencia y proporcionar a los clientes acceso inmediato a sus compras, facilitando la descarga o impresión de las facturas.</t>
  </si>
  <si>
    <t>Cliente y Administrador</t>
  </si>
  <si>
    <t>El cliente podrá acceder a su historial de facturas desde su cuenta en el sistema, donde podrá ver, descargar o imprimir las facturas de compras anteriores.</t>
  </si>
  <si>
    <t xml:space="preserve">Media </t>
  </si>
  <si>
    <t>En proceso</t>
  </si>
  <si>
    <t>Verificar que el cliente pueda ver y descargar correctamente las facturas desde su cuenta.</t>
  </si>
  <si>
    <t>Verificar que el sistema maneje los errores de no encontrar facturas o problemas de carga.</t>
  </si>
  <si>
    <t>Revisar Factura</t>
  </si>
  <si>
    <t>REQ007</t>
  </si>
  <si>
    <t>El proceso de revisión de pagos por parte del cajero es manual, lo que puede generar errores y demoras en la confirmación de las compras.</t>
  </si>
  <si>
    <t>El sistema debe permitir al cajero revisar y confirmar las compras realizadas, verificando que el pago se haya procesado correctamente.</t>
  </si>
  <si>
    <t>Para asegurar que las transacciones se validen correctamente antes de ser completadas, evitando errores de facturación o problemas con los pagos.</t>
  </si>
  <si>
    <t>Cajero.</t>
  </si>
  <si>
    <t>El cajero podrá acceder a la información de la compra realizada y verificar los detalles del pago. Si todo está en orden, procederá a confirmar la transacción. En caso de error, se generarán notificaciones y el proceso de pago será revisado.</t>
  </si>
  <si>
    <t>Verificar que el cajero pueda revisar las compras correctamente y que el sistema notifique los errores de pago.</t>
  </si>
  <si>
    <t>Asegurarse de que las alertas por pago incorrecto sean claras y fáciles de gestionar.</t>
  </si>
  <si>
    <t>Revisar Pago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</si>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</sst>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7" fillId="2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23"/>
  <sheetViews>
    <sheetView showGridLines="0" tabSelected="1" zoomScale="66" zoomScaleNormal="83" workbookViewId="0">
      <selection activeCell="G12" sqref="G12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16384" width="12.625" style="15"/>
  </cols>
  <sheetData>
    <row r="1" spans="2:15" ht="16.5">
      <c r="I1" s="16"/>
      <c r="J1" s="16"/>
      <c r="K1" s="17"/>
      <c r="L1" s="16"/>
    </row>
    <row r="2" spans="2:15" ht="13.9">
      <c r="I2" s="16"/>
      <c r="J2" s="16"/>
      <c r="K2" s="17"/>
      <c r="L2" s="16"/>
    </row>
    <row r="3" spans="2:15" ht="45" customHeight="1">
      <c r="B3" s="35" t="s">
        <v>0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</row>
    <row r="4" spans="2:15" ht="13.9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46.44999999999999" customHeight="1">
      <c r="B6" s="22" t="s">
        <v>15</v>
      </c>
      <c r="C6" s="22" t="s">
        <v>16</v>
      </c>
      <c r="D6" s="22" t="s">
        <v>17</v>
      </c>
      <c r="E6" s="22" t="s">
        <v>18</v>
      </c>
      <c r="F6" s="22" t="s">
        <v>19</v>
      </c>
      <c r="G6" s="22" t="s">
        <v>20</v>
      </c>
      <c r="H6" s="22" t="s">
        <v>21</v>
      </c>
      <c r="I6" s="22">
        <v>4</v>
      </c>
      <c r="J6" s="23"/>
      <c r="K6" s="22" t="s">
        <v>22</v>
      </c>
      <c r="L6" s="22" t="s">
        <v>23</v>
      </c>
      <c r="M6" s="24" t="s">
        <v>24</v>
      </c>
      <c r="N6" s="22" t="s">
        <v>25</v>
      </c>
      <c r="O6" s="22" t="s">
        <v>26</v>
      </c>
    </row>
    <row r="7" spans="2:15" ht="138.6" customHeight="1">
      <c r="B7" s="22" t="s">
        <v>27</v>
      </c>
      <c r="C7" s="22" t="s">
        <v>28</v>
      </c>
      <c r="D7" s="22" t="s">
        <v>29</v>
      </c>
      <c r="E7" s="22" t="s">
        <v>30</v>
      </c>
      <c r="F7" s="22" t="s">
        <v>19</v>
      </c>
      <c r="G7" s="22" t="s">
        <v>31</v>
      </c>
      <c r="H7" s="22" t="s">
        <v>32</v>
      </c>
      <c r="I7" s="22">
        <v>6</v>
      </c>
      <c r="J7" s="23"/>
      <c r="K7" s="22" t="s">
        <v>22</v>
      </c>
      <c r="L7" s="22" t="s">
        <v>23</v>
      </c>
      <c r="M7" s="24" t="s">
        <v>33</v>
      </c>
      <c r="N7" s="22" t="s">
        <v>34</v>
      </c>
      <c r="O7" s="22" t="s">
        <v>35</v>
      </c>
    </row>
    <row r="8" spans="2:15" ht="144" customHeight="1">
      <c r="B8" s="22" t="s">
        <v>36</v>
      </c>
      <c r="C8" s="22" t="s">
        <v>37</v>
      </c>
      <c r="D8" s="22" t="s">
        <v>38</v>
      </c>
      <c r="E8" s="22" t="s">
        <v>39</v>
      </c>
      <c r="F8" s="22" t="s">
        <v>40</v>
      </c>
      <c r="G8" s="22" t="s">
        <v>41</v>
      </c>
      <c r="H8" s="22" t="s">
        <v>42</v>
      </c>
      <c r="I8" s="22">
        <v>5</v>
      </c>
      <c r="J8" s="23"/>
      <c r="K8" s="22" t="s">
        <v>22</v>
      </c>
      <c r="L8" s="22" t="s">
        <v>23</v>
      </c>
      <c r="M8" s="24" t="s">
        <v>43</v>
      </c>
      <c r="N8" s="22" t="s">
        <v>44</v>
      </c>
      <c r="O8" s="22" t="s">
        <v>45</v>
      </c>
    </row>
    <row r="9" spans="2:15" ht="121.9" customHeight="1">
      <c r="B9" s="22" t="s">
        <v>46</v>
      </c>
      <c r="C9" s="22" t="s">
        <v>47</v>
      </c>
      <c r="D9" s="33" t="s">
        <v>48</v>
      </c>
      <c r="E9" s="22" t="s">
        <v>49</v>
      </c>
      <c r="F9" s="22" t="s">
        <v>40</v>
      </c>
      <c r="G9" s="34" t="s">
        <v>50</v>
      </c>
      <c r="H9" s="22" t="s">
        <v>21</v>
      </c>
      <c r="I9" s="22">
        <v>4</v>
      </c>
      <c r="J9" s="23"/>
      <c r="K9" s="22" t="s">
        <v>22</v>
      </c>
      <c r="L9" s="22" t="s">
        <v>23</v>
      </c>
      <c r="M9" s="22" t="s">
        <v>51</v>
      </c>
      <c r="N9" s="22" t="s">
        <v>52</v>
      </c>
      <c r="O9" s="22" t="s">
        <v>53</v>
      </c>
    </row>
    <row r="10" spans="2:15" ht="142.15" customHeight="1">
      <c r="B10" s="22" t="s">
        <v>54</v>
      </c>
      <c r="C10" s="22" t="s">
        <v>55</v>
      </c>
      <c r="D10" s="34" t="s">
        <v>56</v>
      </c>
      <c r="E10" s="22" t="s">
        <v>57</v>
      </c>
      <c r="F10" s="22" t="s">
        <v>19</v>
      </c>
      <c r="G10" s="34" t="s">
        <v>58</v>
      </c>
      <c r="H10" s="22" t="s">
        <v>32</v>
      </c>
      <c r="I10" s="22">
        <v>5</v>
      </c>
      <c r="J10" s="23"/>
      <c r="K10" s="22" t="s">
        <v>22</v>
      </c>
      <c r="L10" s="22" t="s">
        <v>23</v>
      </c>
      <c r="M10" s="22" t="s">
        <v>59</v>
      </c>
      <c r="N10" s="22" t="s">
        <v>60</v>
      </c>
      <c r="O10" s="22" t="s">
        <v>61</v>
      </c>
    </row>
    <row r="11" spans="2:15" ht="133.9" customHeight="1">
      <c r="B11" s="22" t="s">
        <v>62</v>
      </c>
      <c r="C11" s="22" t="s">
        <v>63</v>
      </c>
      <c r="D11" s="22" t="s">
        <v>64</v>
      </c>
      <c r="E11" s="22" t="s">
        <v>65</v>
      </c>
      <c r="F11" s="22" t="s">
        <v>66</v>
      </c>
      <c r="G11" s="22" t="s">
        <v>67</v>
      </c>
      <c r="H11" s="22" t="s">
        <v>42</v>
      </c>
      <c r="I11" s="22">
        <v>8</v>
      </c>
      <c r="J11" s="23"/>
      <c r="K11" s="22" t="s">
        <v>68</v>
      </c>
      <c r="L11" s="22" t="s">
        <v>69</v>
      </c>
      <c r="M11" s="24" t="s">
        <v>70</v>
      </c>
      <c r="N11" s="22" t="s">
        <v>71</v>
      </c>
      <c r="O11" s="22" t="s">
        <v>72</v>
      </c>
    </row>
    <row r="12" spans="2:15" ht="119.45" customHeight="1">
      <c r="B12" s="22" t="s">
        <v>73</v>
      </c>
      <c r="C12" s="22" t="s">
        <v>74</v>
      </c>
      <c r="D12" s="33" t="s">
        <v>75</v>
      </c>
      <c r="E12" s="22" t="s">
        <v>76</v>
      </c>
      <c r="F12" s="22" t="s">
        <v>77</v>
      </c>
      <c r="G12" s="34" t="s">
        <v>78</v>
      </c>
      <c r="H12" s="22" t="s">
        <v>21</v>
      </c>
      <c r="I12" s="22">
        <v>5</v>
      </c>
      <c r="J12" s="23"/>
      <c r="K12" s="22" t="s">
        <v>68</v>
      </c>
      <c r="L12" s="22" t="s">
        <v>69</v>
      </c>
      <c r="M12" s="22" t="s">
        <v>79</v>
      </c>
      <c r="N12" s="22" t="s">
        <v>80</v>
      </c>
      <c r="O12" s="22" t="s">
        <v>81</v>
      </c>
    </row>
    <row r="13" spans="2:15" ht="70.5" customHeight="1">
      <c r="B13" s="19"/>
      <c r="C13" s="19"/>
      <c r="D13" s="21"/>
      <c r="E13" s="19"/>
      <c r="F13" s="19"/>
      <c r="G13" s="21"/>
      <c r="H13" s="19"/>
      <c r="I13" s="19"/>
      <c r="J13" s="20"/>
      <c r="K13" s="19"/>
      <c r="L13" s="19"/>
      <c r="M13" s="19"/>
      <c r="N13" s="19"/>
      <c r="O13" s="19"/>
    </row>
    <row r="14" spans="2:15" ht="15.75" customHeight="1">
      <c r="I14" s="16"/>
      <c r="J14" s="16"/>
      <c r="K14" s="17"/>
      <c r="L14" s="16"/>
    </row>
    <row r="15" spans="2:15" ht="15.75" customHeight="1">
      <c r="I15" s="16"/>
      <c r="J15" s="16"/>
      <c r="K15" s="17"/>
      <c r="L15" s="16"/>
    </row>
    <row r="16" spans="2:15" ht="15.75" customHeight="1">
      <c r="I16" s="16"/>
      <c r="J16" s="16"/>
      <c r="K16" s="17"/>
      <c r="L16" s="16"/>
    </row>
    <row r="17" spans="9:12" ht="15.75" customHeight="1">
      <c r="I17" s="16"/>
      <c r="J17" s="16"/>
      <c r="K17" s="17"/>
      <c r="L17" s="16"/>
    </row>
    <row r="18" spans="9:12" ht="15.75" customHeight="1">
      <c r="I18" s="16"/>
      <c r="J18" s="16"/>
      <c r="K18" s="17"/>
      <c r="L18" s="16"/>
    </row>
    <row r="19" spans="9:12" ht="15.75" customHeight="1">
      <c r="I19" s="16"/>
      <c r="J19" s="16"/>
      <c r="K19" s="17"/>
      <c r="L19" s="16"/>
    </row>
    <row r="20" spans="9:12" ht="15.75" customHeight="1">
      <c r="I20" s="16"/>
      <c r="J20" s="16"/>
      <c r="K20" s="17"/>
      <c r="L20" s="16"/>
    </row>
    <row r="21" spans="9:12" ht="15.75" customHeight="1">
      <c r="I21" s="16"/>
      <c r="J21" s="16"/>
      <c r="K21" s="17"/>
      <c r="L21" s="16"/>
    </row>
    <row r="22" spans="9:12" ht="15.75" customHeight="1">
      <c r="I22" s="16"/>
      <c r="J22" s="16"/>
      <c r="K22" s="17"/>
      <c r="L22" s="16"/>
    </row>
    <row r="23" spans="9:12" ht="15.75" customHeight="1">
      <c r="I23" s="16"/>
      <c r="J23" s="16"/>
      <c r="K23" s="17"/>
      <c r="L23" s="16"/>
    </row>
    <row r="24" spans="9:12" ht="15.75" customHeight="1">
      <c r="I24" s="16"/>
      <c r="J24" s="16"/>
      <c r="K24" s="17"/>
      <c r="L24" s="16"/>
    </row>
    <row r="25" spans="9:12" ht="15.75" customHeight="1">
      <c r="I25" s="16"/>
      <c r="J25" s="16"/>
      <c r="K25" s="17"/>
      <c r="L25" s="16"/>
    </row>
    <row r="26" spans="9:12" ht="15.75" customHeight="1">
      <c r="I26" s="16"/>
      <c r="J26" s="16"/>
      <c r="K26" s="17"/>
      <c r="L26" s="16"/>
    </row>
    <row r="27" spans="9:12" ht="15.75" customHeight="1">
      <c r="I27" s="16"/>
      <c r="J27" s="16"/>
      <c r="K27" s="17"/>
      <c r="L27" s="16"/>
    </row>
    <row r="28" spans="9:12" ht="15.75" customHeight="1">
      <c r="I28" s="16"/>
      <c r="J28" s="16"/>
      <c r="K28" s="17"/>
      <c r="L28" s="16"/>
    </row>
    <row r="29" spans="9:12" ht="15.75" customHeight="1">
      <c r="I29" s="16"/>
      <c r="J29" s="16"/>
      <c r="K29" s="17"/>
      <c r="L29" s="16"/>
    </row>
    <row r="30" spans="9:12" ht="15.75" customHeight="1">
      <c r="I30" s="16"/>
      <c r="J30" s="16"/>
      <c r="K30" s="17"/>
      <c r="L30" s="16"/>
    </row>
    <row r="31" spans="9:12" ht="15.75" customHeight="1">
      <c r="I31" s="16"/>
      <c r="J31" s="16"/>
      <c r="K31" s="17"/>
      <c r="L31" s="16"/>
    </row>
    <row r="32" spans="9:12" ht="15.75" customHeight="1">
      <c r="I32" s="16"/>
      <c r="J32" s="16"/>
      <c r="K32" s="17"/>
      <c r="L32" s="16"/>
    </row>
    <row r="33" spans="9:12" ht="15.75" customHeight="1">
      <c r="I33" s="16"/>
      <c r="J33" s="16"/>
      <c r="K33" s="17"/>
      <c r="L33" s="16"/>
    </row>
    <row r="34" spans="9:12" ht="15.75" customHeight="1">
      <c r="I34" s="16"/>
      <c r="J34" s="16"/>
      <c r="K34" s="17"/>
      <c r="L34" s="16"/>
    </row>
    <row r="35" spans="9:12" ht="15.75" customHeight="1">
      <c r="I35" s="16"/>
      <c r="J35" s="16"/>
      <c r="K35" s="17"/>
      <c r="L35" s="16"/>
    </row>
    <row r="36" spans="9:12" ht="15.75" customHeight="1">
      <c r="I36" s="16"/>
      <c r="J36" s="16"/>
      <c r="K36" s="17"/>
      <c r="L36" s="16"/>
    </row>
    <row r="37" spans="9:12" ht="15.75" customHeight="1">
      <c r="I37" s="16"/>
      <c r="J37" s="16"/>
      <c r="K37" s="17"/>
      <c r="L37" s="16"/>
    </row>
    <row r="38" spans="9:12" ht="15.75" customHeight="1">
      <c r="I38" s="16"/>
      <c r="J38" s="16"/>
      <c r="K38" s="17"/>
      <c r="L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</sheetData>
  <mergeCells count="1">
    <mergeCell ref="B3:O3"/>
  </mergeCells>
  <phoneticPr fontId="15" type="noConversion"/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conditionalFormatting sqref="L12:L13 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6:L13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J10" sqref="J10"/>
    </sheetView>
  </sheetViews>
  <sheetFormatPr defaultColWidth="12.625" defaultRowHeight="15" customHeight="1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4" t="s">
        <v>82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4" t="s">
        <v>1</v>
      </c>
      <c r="D9" s="5"/>
      <c r="E9" s="49" t="s">
        <v>83</v>
      </c>
      <c r="F9" s="80"/>
      <c r="G9" s="5"/>
      <c r="H9" s="49" t="s">
        <v>11</v>
      </c>
      <c r="I9" s="80"/>
      <c r="J9" s="6"/>
      <c r="K9" s="6"/>
      <c r="L9" s="6"/>
      <c r="M9" s="6"/>
      <c r="N9" s="6"/>
      <c r="O9" s="6"/>
      <c r="P9" s="32"/>
    </row>
    <row r="10" spans="2:16" ht="30" customHeight="1">
      <c r="B10" s="31"/>
      <c r="C10" s="7" t="s">
        <v>15</v>
      </c>
      <c r="D10" s="8"/>
      <c r="E10" s="50" t="str">
        <f>VLOOKUP(C10,'Formato descripción HU'!B6:O13,5,0)</f>
        <v>Administrador</v>
      </c>
      <c r="F10" s="80"/>
      <c r="G10" s="9"/>
      <c r="H10" s="50" t="str">
        <f>VLOOKUP(C10,'Formato descripción HU'!B6:O13,11,0)</f>
        <v>No iniciado</v>
      </c>
      <c r="I10" s="80"/>
      <c r="J10" s="9"/>
      <c r="K10" s="6"/>
      <c r="L10" s="6"/>
      <c r="M10" s="6"/>
      <c r="N10" s="6"/>
      <c r="O10" s="6"/>
      <c r="P10" s="32"/>
    </row>
    <row r="11" spans="2:16" ht="9.75" customHeight="1">
      <c r="B11" s="31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2"/>
    </row>
    <row r="12" spans="2:16" ht="30" customHeight="1">
      <c r="B12" s="31"/>
      <c r="C12" s="4" t="s">
        <v>84</v>
      </c>
      <c r="D12" s="8"/>
      <c r="E12" s="49" t="s">
        <v>10</v>
      </c>
      <c r="F12" s="80"/>
      <c r="G12" s="9"/>
      <c r="H12" s="49" t="s">
        <v>85</v>
      </c>
      <c r="I12" s="80"/>
      <c r="J12" s="9"/>
      <c r="K12" s="11"/>
      <c r="L12" s="11"/>
      <c r="M12" s="6"/>
      <c r="N12" s="11"/>
      <c r="O12" s="11"/>
      <c r="P12" s="32"/>
    </row>
    <row r="13" spans="2:16" ht="30" customHeight="1">
      <c r="B13" s="31"/>
      <c r="C13" s="7">
        <f>VLOOKUP('Historia de Usuario'!C10,'Formato descripción HU'!B6:O13,8,0)</f>
        <v>4</v>
      </c>
      <c r="D13" s="8"/>
      <c r="E13" s="50" t="str">
        <f>VLOOKUP(C10,'Formato descripción HU'!B6:O13,10,0)</f>
        <v>Alta</v>
      </c>
      <c r="F13" s="80"/>
      <c r="G13" s="9"/>
      <c r="H13" s="50" t="str">
        <f>VLOOKUP(C10,'Formato descripción HU'!B6:O13,7,0)</f>
        <v>Erick Moreira</v>
      </c>
      <c r="I13" s="80"/>
      <c r="J13" s="9"/>
      <c r="K13" s="11"/>
      <c r="L13" s="11"/>
      <c r="M13" s="6"/>
      <c r="N13" s="11"/>
      <c r="O13" s="11"/>
      <c r="P13" s="32"/>
    </row>
    <row r="14" spans="2:16" ht="9.75" customHeight="1">
      <c r="B14" s="31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2"/>
    </row>
    <row r="15" spans="2:16" ht="19.5" customHeight="1">
      <c r="B15" s="31"/>
      <c r="C15" s="36" t="s">
        <v>86</v>
      </c>
      <c r="D15" s="55" t="str">
        <f>VLOOKUP(C10,'Formato descripción HU'!B6:O13,3,0)</f>
        <v>El administrador necesita poder gestionar las categorías de productos para mantener la tienda organizada y permitir a los clientes filtrar productos según la categoría.</v>
      </c>
      <c r="E15" s="64"/>
      <c r="F15" s="25"/>
      <c r="G15" s="36" t="s">
        <v>87</v>
      </c>
      <c r="H15" s="55" t="str">
        <f>VLOOKUP(C10,'Formato descripción HU'!B6:O13,4,0)</f>
        <v>Para facilitar la organización de los productos y mejorar la experiencia de compra de los clientes.</v>
      </c>
      <c r="I15" s="69"/>
      <c r="J15" s="70"/>
      <c r="K15" s="25"/>
      <c r="L15" s="36" t="s">
        <v>88</v>
      </c>
      <c r="M15" s="39" t="str">
        <f>VLOOKUP(C10,'Formato descripción HU'!B6:O13,6,0)</f>
        <v>El administrador puede agregar, editar o eliminar categorías desde la sección correspondiente del sistema. Debe verificar que las categorías no estén duplicadas y que no se eliminen categorías asociadas a productos activos.</v>
      </c>
      <c r="N15" s="40"/>
      <c r="O15" s="41"/>
      <c r="P15" s="32"/>
    </row>
    <row r="16" spans="2:16" ht="19.5" customHeight="1">
      <c r="B16" s="31"/>
      <c r="C16" s="81"/>
      <c r="D16" s="65"/>
      <c r="E16" s="66"/>
      <c r="F16" s="25"/>
      <c r="G16" s="37"/>
      <c r="H16" s="71"/>
      <c r="I16" s="72"/>
      <c r="J16" s="73"/>
      <c r="K16" s="25"/>
      <c r="L16" s="37"/>
      <c r="M16" s="42"/>
      <c r="N16" s="43"/>
      <c r="O16" s="44"/>
      <c r="P16" s="32"/>
    </row>
    <row r="17" spans="2:16" ht="19.5" customHeight="1">
      <c r="B17" s="31"/>
      <c r="C17" s="82"/>
      <c r="D17" s="67"/>
      <c r="E17" s="68"/>
      <c r="F17" s="25"/>
      <c r="G17" s="38"/>
      <c r="H17" s="74"/>
      <c r="I17" s="75"/>
      <c r="J17" s="76"/>
      <c r="K17" s="25"/>
      <c r="L17" s="38"/>
      <c r="M17" s="45"/>
      <c r="N17" s="46"/>
      <c r="O17" s="47"/>
      <c r="P17" s="32"/>
    </row>
    <row r="18" spans="2:16" ht="9.75" customHeight="1">
      <c r="B18" s="31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2"/>
    </row>
    <row r="19" spans="2:16" ht="19.5" customHeight="1">
      <c r="B19" s="31"/>
      <c r="C19" s="51" t="s">
        <v>89</v>
      </c>
      <c r="D19" s="83"/>
      <c r="E19" s="48" t="str">
        <f>VLOOKUP(C10,'Formato descripción HU'!B6:O13,14,0)</f>
        <v>Gestión de Categorías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32"/>
    </row>
    <row r="20" spans="2:16" ht="19.5" customHeight="1">
      <c r="B20" s="31"/>
      <c r="C20" s="86"/>
      <c r="D20" s="87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32"/>
    </row>
    <row r="21" spans="2:16" ht="9.75" customHeight="1">
      <c r="B21" s="3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</row>
    <row r="22" spans="2:16" ht="19.5" customHeight="1">
      <c r="B22" s="31"/>
      <c r="C22" s="52" t="s">
        <v>90</v>
      </c>
      <c r="D22" s="83"/>
      <c r="E22" s="53" t="str">
        <f>VLOOKUP(C10,'Formato descripción HU'!B6:O13,12,0)</f>
        <v>Se probará añadiendo, editando y eliminando categorías en el sistema y verificando que no se presenten problemas de duplicación o eliminación incorrecta.</v>
      </c>
      <c r="F22" s="40"/>
      <c r="G22" s="40"/>
      <c r="H22" s="41"/>
      <c r="I22" s="6"/>
      <c r="J22" s="52" t="s">
        <v>13</v>
      </c>
      <c r="K22" s="83"/>
      <c r="L22" s="55" t="str">
        <f>VLOOKUP(C10,'Formato descripción HU'!B6:O13,13,0)</f>
        <v>Asegurarse de que el sistema notifique al administrador si se intenta eliminar una categoría asociada a productos activos.</v>
      </c>
      <c r="M22" s="56"/>
      <c r="N22" s="56"/>
      <c r="O22" s="57"/>
      <c r="P22" s="32"/>
    </row>
    <row r="23" spans="2:16" ht="19.5" customHeight="1">
      <c r="B23" s="31"/>
      <c r="C23" s="91"/>
      <c r="D23" s="92"/>
      <c r="E23" s="42"/>
      <c r="F23" s="43"/>
      <c r="G23" s="43"/>
      <c r="H23" s="44"/>
      <c r="I23" s="6"/>
      <c r="J23" s="91"/>
      <c r="K23" s="92"/>
      <c r="L23" s="58"/>
      <c r="M23" s="59"/>
      <c r="N23" s="59"/>
      <c r="O23" s="60"/>
      <c r="P23" s="32"/>
    </row>
    <row r="24" spans="2:16" ht="19.5" customHeight="1">
      <c r="B24" s="31"/>
      <c r="C24" s="86"/>
      <c r="D24" s="87"/>
      <c r="E24" s="45"/>
      <c r="F24" s="46"/>
      <c r="G24" s="46"/>
      <c r="H24" s="47"/>
      <c r="I24" s="6"/>
      <c r="J24" s="86"/>
      <c r="K24" s="87"/>
      <c r="L24" s="61"/>
      <c r="M24" s="62"/>
      <c r="N24" s="62"/>
      <c r="O24" s="63"/>
      <c r="P24" s="32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0ED12E3C12264BAAEFDDE265025732" ma:contentTypeVersion="16" ma:contentTypeDescription="Crear nuevo documento." ma:contentTypeScope="" ma:versionID="32f0b1cb9a2c496d76c7007acd7f9f73">
  <xsd:schema xmlns:xsd="http://www.w3.org/2001/XMLSchema" xmlns:xs="http://www.w3.org/2001/XMLSchema" xmlns:p="http://schemas.microsoft.com/office/2006/metadata/properties" xmlns:ns3="6130c624-bec2-48a0-a4e0-dd56eb2f89c2" xmlns:ns4="42803d71-5b3b-4609-9095-d55998e15ed0" targetNamespace="http://schemas.microsoft.com/office/2006/metadata/properties" ma:root="true" ma:fieldsID="31c6dadea4c352185cbf3b554d54ee0c" ns3:_="" ns4:_="">
    <xsd:import namespace="6130c624-bec2-48a0-a4e0-dd56eb2f89c2"/>
    <xsd:import namespace="42803d71-5b3b-4609-9095-d55998e15e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0c624-bec2-48a0-a4e0-dd56eb2f8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03d71-5b3b-4609-9095-d55998e15e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30c624-bec2-48a0-a4e0-dd56eb2f89c2" xsi:nil="true"/>
  </documentManagement>
</p:properties>
</file>

<file path=customXml/itemProps1.xml><?xml version="1.0" encoding="utf-8"?>
<ds:datastoreItem xmlns:ds="http://schemas.openxmlformats.org/officeDocument/2006/customXml" ds:itemID="{32C973A4-9769-454E-B4F6-27A3044C3767}"/>
</file>

<file path=customXml/itemProps2.xml><?xml version="1.0" encoding="utf-8"?>
<ds:datastoreItem xmlns:ds="http://schemas.openxmlformats.org/officeDocument/2006/customXml" ds:itemID="{052D08E4-4565-4513-A9D0-08F50952937F}"/>
</file>

<file path=customXml/itemProps3.xml><?xml version="1.0" encoding="utf-8"?>
<ds:datastoreItem xmlns:ds="http://schemas.openxmlformats.org/officeDocument/2006/customXml" ds:itemID="{8F746B5F-DE20-4F9C-9F5D-6973B28B4C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2025-05-13T02:39:20Z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0x0101004E0ED12E3C12264BAAEFDDE265025732</vt:lpwstr>
  </property>
</Properties>
</file>