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<sst xmlns="http://schemas.openxmlformats.org/spreadsheetml/2006/main" count="143" uniqueCount="109">
  <si>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</si>
  <si>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</si>
  <si>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</si>
  <si>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</si>
  <si>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</si>
  <si>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</si>
  <si>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</si>
  <si>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</si>
  <si>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</si>
  <si>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</si>
  <si>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</si>
  <si>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</si>
  <si>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</si>
  <si>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</si>
  <si>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</si>
  <si>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</si>
  <si>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Los clientes de "La Italiana" no tienen una forma sencilla de gestionar su cuenta personal en el sistema, lo que complica la actualización de datos y la realización de futuras compras.</t>
  </si>
  <si>
    <t>El aplicativo deberá poder gestionar su cuenta personal, incluyendo la creación de una nueva cuenta, el inicio de sesión y la actualización de su información personal.</t>
  </si>
  <si>
    <t>Para permitir que los clientes mantengan actualizada su información personal y facilitar futuras compras.</t>
  </si>
  <si>
    <t>Cliente</t>
  </si>
  <si>
    <t>El cliente podrá registrarse en el sistema, iniciar sesión con sus credenciales y actualizar su información, como la dirección de envío y el correo electrónico, desde su cuenta.</t>
  </si>
  <si>
    <t>Kevin Coloma</t>
  </si>
  <si>
    <t>Alta</t>
  </si>
  <si>
    <t>No iniciado</t>
  </si>
  <si>
    <t>Probar el proceso de registro de un cliente, inicio de sesión y la actualización de los datos de la cuenta.</t>
  </si>
  <si>
    <t>Asegurarse de que las contraseñas sean almacenadas de forma segura y que la validación de datos esté correctamente implementada.</t>
  </si>
  <si>
    <t>Gestión de Cuenta</t>
  </si>
  <si>
    <t>REQ002</t>
  </si>
  <si>
    <t>El administrador de "La Italiana" tiene dificultades para gestionar las categorías de productos manualmente. Esto genera confusión entre los productos y dificulta la organización del catálogo.</t>
  </si>
  <si>
    <t>El aplicativo deberá gestionar las categorías de productos para mantener la tienda organizada y permitir a los clientes filtrar productos según la categoría.</t>
  </si>
  <si>
    <t>Para facilitar la organización de los productos y mejorar la experiencia de compra de los clientes.</t>
  </si>
  <si>
    <t>Administrador</t>
  </si>
  <si>
    <t>El administrador puede agregar, editar o eliminar categorías desde la sección correspondiente del sistema. Debe verificar que las categorías no estén duplicadas y que no se eliminen categorías asociadas a productos activos.</t>
  </si>
  <si>
    <t>Erick Moreira</t>
  </si>
  <si>
    <t>Se probará añadiendo, editando y eliminando categorías en el sistema y verificando que no se presenten problemas de duplicación o eliminación incorrecta.</t>
  </si>
  <si>
    <t>Asegurarse de que el sistema notifique al administrador si se intenta eliminar una categoría asociada a productos activos.</t>
  </si>
  <si>
    <t>Gestión de Categorías</t>
  </si>
  <si>
    <t>REQ003</t>
  </si>
  <si>
    <t>El proceso de gestión de productos en "La Italiana" se realiza de forma manual, lo que causa errores en el inventario y dificulta la actualización de productos.</t>
  </si>
  <si>
    <t>El aplicativo deberá ser capaz de añadir, editar o eliminar productos de la tienda en línea.</t>
  </si>
  <si>
    <t>Para mantener el inventario actualizado y ofrecer los productos correctos a los clientes.</t>
  </si>
  <si>
    <t>El administrador accederá a la sección de "Gestionar Productos", donde podrá añadir nuevos productos, modificar los existentes o eliminarlos, asegurándose de que la información sea precisa y esté asociada correctamente a categorías.</t>
  </si>
  <si>
    <t>Carlos Granda</t>
  </si>
  <si>
    <t>Verificar que los productos se añadan correctamente, que los datos sean actualizados y que los productos eliminados ya no estén disponibles en el sistema.</t>
  </si>
  <si>
    <t>Asegurarse de que el sistema valide correctamente los datos de los productos, como el precio y la categoría.</t>
  </si>
  <si>
    <t>Gestión de Productos</t>
  </si>
  <si>
    <t>REQ004</t>
  </si>
  <si>
    <t>Los clientes de "La Italiana" tienen dificultades para encontrar productos en el catálogo debido a la falta de un sistema de búsqueda eficiente.</t>
  </si>
  <si>
    <t>El aplicativo deberá poder buscar productos de manera rápida y eficiente en la tienda en línea.</t>
  </si>
  <si>
    <t>Para mejorar la experiencia del cliente y facilitar la compra de productos, permitiéndoles encontrar lo que desean con facilidad.</t>
  </si>
  <si>
    <t>El cliente podrá buscar productos utilizando un término de búsqueda o seleccionar categorías específicas. El sistema mostrará una lista de productos que coincidan con los criterios proporcionados.</t>
  </si>
  <si>
    <t>Pendiente</t>
  </si>
  <si>
    <t>Probar el sistema de búsqueda con diferentes términos y categorías para asegurar que los productos correctos se muestren en los resultados.</t>
  </si>
  <si>
    <t>Verificar que el sistema maneje errores, como no encontrar productos o problemas de conexión a internet.</t>
  </si>
  <si>
    <t>Buscar Productos</t>
  </si>
  <si>
    <t>REQ005</t>
  </si>
  <si>
    <t>El proceso de generación de facturas en "La Italiana" es manual y propenso a errores, lo que afecta la experiencia del cliente y la precisión de los registros fiscales.</t>
  </si>
  <si>
    <t>El aplicativo deberá generar automáticamente facturas válidas y detalladas para cada compra realizada en línea.</t>
  </si>
  <si>
    <t>Para garantizar que las facturas sean precisas, cumplan con las normativas fiscales y se entreguen de forma oportuna a los clientes.</t>
  </si>
  <si>
    <t>El sistema generará la factura automáticamente tras la compra, obteniendo todos los detalles de la transacción y del cliente. La factura debe cumplir con las normativas del SRI (Servicio de Rentas Internas) en Ecuador.</t>
  </si>
  <si>
    <t>Verificar que las facturas se generen correctamente, con los datos correctos.</t>
  </si>
  <si>
    <t>Asegurarse de que el sistema cumpla con los requisitos fiscales del SRI.</t>
  </si>
  <si>
    <t>Generar Factura</t>
  </si>
  <si>
    <t>REQ006</t>
  </si>
  <si>
    <t>Los clientes no tienen acceso fácil a sus facturas después de realizar una compra, lo que complica su seguimiento y comprobación de las transacciones.</t>
  </si>
  <si>
    <t>El aplicativo deberá poder revisar sus facturas en línea de manera sencilla.</t>
  </si>
  <si>
    <t>Para mejorar la transparencia y proporcionar a los clientes acceso inmediato a sus compras, facilitando la descarga o impresión de las facturas.</t>
  </si>
  <si>
    <t>Cliente y Administrador</t>
  </si>
  <si>
    <t>El cliente podrá acceder a su historial de facturas desde su cuenta en el sistema, donde podrá ver, descargar o imprimir las facturas de compras anteriores.</t>
  </si>
  <si>
    <t xml:space="preserve">Media </t>
  </si>
  <si>
    <t>En proceso</t>
  </si>
  <si>
    <t>Verificar que el cliente pueda ver y descargar correctamente las facturas desde su cuenta.</t>
  </si>
  <si>
    <t>Verificar que el sistema maneje los errores de no encontrar facturas o problemas de carga.</t>
  </si>
  <si>
    <t>Revisar Factura</t>
  </si>
  <si>
    <t>REQ007</t>
  </si>
  <si>
    <t>El proceso de revisión de pagos por parte del cajero es manual, lo que puede generar errores y demoras en la confirmación de las compras.</t>
  </si>
  <si>
    <t>El aplicativo debe permitir al cajero revisar y confirmar las compras realizadas, verificando que el pago se haya procesado correctamente.</t>
  </si>
  <si>
    <t>Para asegurar que las transacciones se validen correctamente antes de ser completadas, evitando errores de facturación o problemas con los pagos.</t>
  </si>
  <si>
    <t>Cajero.</t>
  </si>
  <si>
    <t>El cajero podrá acceder a la información de la compra realizada y verificar los detalles del pago. Si todo está en orden, procederá a confirmar la transacción. En caso de error, se generarán notificaciones y el proceso de pago será revisado.</t>
  </si>
  <si>
    <t>Verificar que el cajero pueda revisar las compras correctamente y que el sistema notifique los errores de pago.</t>
  </si>
  <si>
    <t>Asegurarse de que las alertas por pago incorrecto sean claras y fáciles de gestionar.</t>
  </si>
  <si>
    <t>Revisar Pago</t>
  </si>
  <si>
    <t>REQ008</t>
  </si>
  <si>
    <t>El proceso de compra en línea no está automatizado.</t>
  </si>
  <si>
    <t>El aplicativo deberá  permitir realizar pedidos de forma eficiente y el sistema los registre automáticamente.</t>
  </si>
  <si>
    <t>Automatizar el proceso de compras para que los clientes puedan realizar pedidos de forma eficiente y el sistema los registre automáticamente.</t>
  </si>
  <si>
    <t>El cliente selecciona productos, los añade al carrito y confirma la compra. El sistema valida el stock, registra la compra, y actualiza inventario y estado. El administrador puede visualizar y gestionar las compras realizadas.</t>
  </si>
  <si>
    <t>Probar que el cliente puede realizar una compra desde el catálogo, confirmar el pedido, y que el administrador puede visualizarlo correctamente.</t>
  </si>
  <si>
    <t>Asegurar que se descuente el stock y se registre el estado de la compra. Validar también comportamiento ante errores (falta de stock, conexión, etc.).</t>
  </si>
  <si>
    <t>Gestionar Compra</t>
  </si>
  <si>
    <t>REQ009</t>
  </si>
  <si>
    <t>No hay control ni análisis de las ventas</t>
  </si>
  <si>
    <t>El aplicativo deber generar reportes de ventas detallados</t>
  </si>
  <si>
    <t>Analizar los ingresos y mejorar la gestión</t>
  </si>
  <si>
    <t>Implementar módulo de reportes, permitir filtros por fecha y usuario, exportar en formato PDF o Excel</t>
  </si>
  <si>
    <t>Backend</t>
  </si>
  <si>
    <t>El administrador puede generar, visualizar y exportar un reporte con datos correctos y filtrados</t>
  </si>
  <si>
    <t>Se recomienda incluir gráficos resumen</t>
  </si>
  <si>
    <t>Generar reporte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</si>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</sst>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7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sz val="10.0"/>
      <color theme="1"/>
      <name val="Arial Narrow"/>
    </font>
    <font>
      <sz val="10.0"/>
      <color rgb="FF000000"/>
      <name val="Arial Narrow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theme="1"/>
      <name val="Arial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4" fillId="0" fontId="5" numFmtId="49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readingOrder="0"/>
    </xf>
    <xf borderId="0" fillId="0" fontId="8" numFmtId="165" xfId="0" applyAlignment="1" applyFont="1" applyNumberFormat="1">
      <alignment readingOrder="0"/>
    </xf>
    <xf borderId="0" fillId="0" fontId="9" numFmtId="0" xfId="0" applyAlignment="1" applyFont="1">
      <alignment horizontal="left" shrinkToFit="0" vertical="center" wrapText="1"/>
    </xf>
    <xf borderId="0" fillId="0" fontId="10" numFmtId="0" xfId="0" applyFont="1"/>
    <xf borderId="1" fillId="3" fontId="11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5" fillId="3" fontId="12" numFmtId="0" xfId="0" applyBorder="1" applyFont="1"/>
    <xf borderId="6" fillId="3" fontId="9" numFmtId="0" xfId="0" applyAlignment="1" applyBorder="1" applyFont="1">
      <alignment horizontal="left" shrinkToFit="0" vertical="center" wrapText="1"/>
    </xf>
    <xf borderId="6" fillId="3" fontId="10" numFmtId="0" xfId="0" applyBorder="1" applyFont="1"/>
    <xf borderId="6" fillId="3" fontId="12" numFmtId="0" xfId="0" applyBorder="1" applyFont="1"/>
    <xf borderId="7" fillId="3" fontId="12" numFmtId="0" xfId="0" applyBorder="1" applyFont="1"/>
    <xf borderId="8" fillId="3" fontId="12" numFmtId="0" xfId="0" applyBorder="1" applyFont="1"/>
    <xf borderId="4" fillId="4" fontId="13" numFmtId="0" xfId="0" applyAlignment="1" applyBorder="1" applyFill="1" applyFont="1">
      <alignment horizontal="center" vertical="center"/>
    </xf>
    <xf borderId="9" fillId="3" fontId="14" numFmtId="0" xfId="0" applyAlignment="1" applyBorder="1" applyFont="1">
      <alignment vertical="center"/>
    </xf>
    <xf borderId="1" fillId="4" fontId="13" numFmtId="0" xfId="0" applyAlignment="1" applyBorder="1" applyFont="1">
      <alignment horizontal="center" vertical="center"/>
    </xf>
    <xf borderId="9" fillId="3" fontId="12" numFmtId="0" xfId="0" applyBorder="1" applyFont="1"/>
    <xf borderId="10" fillId="3" fontId="12" numFmtId="0" xfId="0" applyBorder="1" applyFont="1"/>
    <xf borderId="4" fillId="5" fontId="15" numFmtId="0" xfId="0" applyAlignment="1" applyBorder="1" applyFill="1" applyFont="1">
      <alignment horizontal="center" readingOrder="0" vertical="center"/>
    </xf>
    <xf borderId="9" fillId="3" fontId="10" numFmtId="0" xfId="0" applyAlignment="1" applyBorder="1" applyFont="1">
      <alignment shrinkToFit="0" vertical="center" wrapText="1"/>
    </xf>
    <xf borderId="1" fillId="5" fontId="10" numFmtId="0" xfId="0" applyAlignment="1" applyBorder="1" applyFont="1">
      <alignment horizontal="center" vertical="center"/>
    </xf>
    <xf borderId="9" fillId="3" fontId="10" numFmtId="0" xfId="0" applyAlignment="1" applyBorder="1" applyFont="1">
      <alignment vertical="center"/>
    </xf>
    <xf borderId="9" fillId="3" fontId="15" numFmtId="0" xfId="0" applyAlignment="1" applyBorder="1" applyFont="1">
      <alignment horizontal="center" vertical="center"/>
    </xf>
    <xf borderId="9" fillId="3" fontId="10" numFmtId="0" xfId="0" applyAlignment="1" applyBorder="1" applyFont="1">
      <alignment horizontal="center" vertical="center"/>
    </xf>
    <xf borderId="4" fillId="5" fontId="15" numFmtId="0" xfId="0" applyAlignment="1" applyBorder="1" applyFont="1">
      <alignment horizontal="center" vertical="center"/>
    </xf>
    <xf borderId="11" fillId="6" fontId="13" numFmtId="0" xfId="0" applyAlignment="1" applyBorder="1" applyFill="1" applyFont="1">
      <alignment horizontal="center" vertical="center"/>
    </xf>
    <xf borderId="12" fillId="5" fontId="10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9" fillId="3" fontId="12" numFmtId="0" xfId="0" applyAlignment="1" applyBorder="1" applyFont="1">
      <alignment horizontal="center"/>
    </xf>
    <xf borderId="14" fillId="0" fontId="3" numFmtId="0" xfId="0" applyBorder="1" applyFont="1"/>
    <xf borderId="12" fillId="5" fontId="10" numFmtId="0" xfId="0" applyAlignment="1" applyBorder="1" applyFont="1">
      <alignment horizontal="left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7" fontId="16" numFmtId="0" xfId="0" applyAlignment="1" applyBorder="1" applyFill="1" applyFont="1">
      <alignment horizontal="center" vertical="center"/>
    </xf>
    <xf borderId="22" fillId="2" fontId="15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4" fontId="13" numFmtId="0" xfId="0" applyAlignment="1" applyBorder="1" applyFont="1">
      <alignment horizontal="center" vertical="center"/>
    </xf>
    <xf borderId="12" fillId="5" fontId="10" numFmtId="49" xfId="0" applyAlignment="1" applyBorder="1" applyFont="1" applyNumberFormat="1">
      <alignment horizontal="left" shrinkToFit="0" vertical="center" wrapText="1"/>
    </xf>
    <xf borderId="28" fillId="3" fontId="12" numFmtId="0" xfId="0" applyBorder="1" applyFont="1"/>
    <xf borderId="29" fillId="3" fontId="12" numFmtId="0" xfId="0" applyBorder="1" applyFont="1"/>
    <xf borderId="30" fillId="3" fontId="1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3.13"/>
    <col customWidth="1" min="7" max="7" width="32.5"/>
    <col customWidth="1" min="8" max="12" width="10.63"/>
    <col customWidth="1" min="13" max="13" width="32.75"/>
    <col customWidth="1" min="14" max="15" width="20.63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0.0" customHeight="1">
      <c r="A5" s="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4.0" customHeight="1">
      <c r="A6" s="1"/>
      <c r="B6" s="8" t="s">
        <v>15</v>
      </c>
      <c r="C6" s="9" t="s">
        <v>16</v>
      </c>
      <c r="D6" s="8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9">
        <v>5.0</v>
      </c>
      <c r="J6" s="10">
        <v>45798.0</v>
      </c>
      <c r="K6" s="9" t="s">
        <v>22</v>
      </c>
      <c r="L6" s="9" t="s">
        <v>23</v>
      </c>
      <c r="M6" s="11" t="s">
        <v>24</v>
      </c>
      <c r="N6" s="9" t="s">
        <v>25</v>
      </c>
      <c r="O6" s="9" t="s">
        <v>26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6.25" customHeight="1">
      <c r="A7" s="1"/>
      <c r="B7" s="8" t="s">
        <v>27</v>
      </c>
      <c r="C7" s="9" t="s">
        <v>28</v>
      </c>
      <c r="D7" s="8" t="s">
        <v>29</v>
      </c>
      <c r="E7" s="9" t="s">
        <v>30</v>
      </c>
      <c r="F7" s="9" t="s">
        <v>31</v>
      </c>
      <c r="G7" s="9" t="s">
        <v>32</v>
      </c>
      <c r="H7" s="9" t="s">
        <v>33</v>
      </c>
      <c r="I7" s="9">
        <v>4.0</v>
      </c>
      <c r="J7" s="10">
        <v>45798.0</v>
      </c>
      <c r="K7" s="9" t="s">
        <v>22</v>
      </c>
      <c r="L7" s="9" t="s">
        <v>23</v>
      </c>
      <c r="M7" s="11" t="s">
        <v>34</v>
      </c>
      <c r="N7" s="9" t="s">
        <v>35</v>
      </c>
      <c r="O7" s="9" t="s">
        <v>36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8.0" customHeight="1">
      <c r="A8" s="1"/>
      <c r="B8" s="8" t="s">
        <v>37</v>
      </c>
      <c r="C8" s="9" t="s">
        <v>38</v>
      </c>
      <c r="D8" s="8" t="s">
        <v>39</v>
      </c>
      <c r="E8" s="9" t="s">
        <v>40</v>
      </c>
      <c r="F8" s="9" t="s">
        <v>31</v>
      </c>
      <c r="G8" s="9" t="s">
        <v>41</v>
      </c>
      <c r="H8" s="9" t="s">
        <v>42</v>
      </c>
      <c r="I8" s="9">
        <v>6.0</v>
      </c>
      <c r="J8" s="10">
        <v>45798.0</v>
      </c>
      <c r="K8" s="9" t="s">
        <v>22</v>
      </c>
      <c r="L8" s="9" t="s">
        <v>23</v>
      </c>
      <c r="M8" s="11" t="s">
        <v>43</v>
      </c>
      <c r="N8" s="9" t="s">
        <v>44</v>
      </c>
      <c r="O8" s="9" t="s">
        <v>45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1.5" customHeight="1">
      <c r="A9" s="1"/>
      <c r="B9" s="9" t="s">
        <v>46</v>
      </c>
      <c r="C9" s="9" t="s">
        <v>47</v>
      </c>
      <c r="D9" s="12" t="s">
        <v>48</v>
      </c>
      <c r="E9" s="9" t="s">
        <v>49</v>
      </c>
      <c r="F9" s="9" t="s">
        <v>19</v>
      </c>
      <c r="G9" s="13" t="s">
        <v>50</v>
      </c>
      <c r="H9" s="9" t="s">
        <v>33</v>
      </c>
      <c r="I9" s="9">
        <v>4.0</v>
      </c>
      <c r="J9" s="10" t="s">
        <v>51</v>
      </c>
      <c r="K9" s="9" t="s">
        <v>22</v>
      </c>
      <c r="L9" s="9" t="s">
        <v>23</v>
      </c>
      <c r="M9" s="9" t="s">
        <v>52</v>
      </c>
      <c r="N9" s="9" t="s">
        <v>53</v>
      </c>
      <c r="O9" s="9" t="s">
        <v>54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1.75" customHeight="1">
      <c r="A10" s="1"/>
      <c r="B10" s="9" t="s">
        <v>55</v>
      </c>
      <c r="C10" s="9" t="s">
        <v>56</v>
      </c>
      <c r="D10" s="12" t="s">
        <v>57</v>
      </c>
      <c r="E10" s="9" t="s">
        <v>58</v>
      </c>
      <c r="F10" s="9" t="s">
        <v>31</v>
      </c>
      <c r="G10" s="13" t="s">
        <v>59</v>
      </c>
      <c r="H10" s="9" t="s">
        <v>42</v>
      </c>
      <c r="I10" s="9">
        <v>5.0</v>
      </c>
      <c r="J10" s="10" t="s">
        <v>51</v>
      </c>
      <c r="K10" s="9" t="s">
        <v>22</v>
      </c>
      <c r="L10" s="9" t="s">
        <v>23</v>
      </c>
      <c r="M10" s="9" t="s">
        <v>60</v>
      </c>
      <c r="N10" s="9" t="s">
        <v>61</v>
      </c>
      <c r="O10" s="9" t="s">
        <v>62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3.5" customHeight="1">
      <c r="A11" s="1"/>
      <c r="B11" s="9" t="s">
        <v>63</v>
      </c>
      <c r="C11" s="9" t="s">
        <v>64</v>
      </c>
      <c r="D11" s="8" t="s">
        <v>65</v>
      </c>
      <c r="E11" s="9" t="s">
        <v>66</v>
      </c>
      <c r="F11" s="9" t="s">
        <v>67</v>
      </c>
      <c r="G11" s="9" t="s">
        <v>68</v>
      </c>
      <c r="H11" s="9" t="s">
        <v>21</v>
      </c>
      <c r="I11" s="9">
        <v>8.0</v>
      </c>
      <c r="J11" s="10" t="s">
        <v>51</v>
      </c>
      <c r="K11" s="9" t="s">
        <v>69</v>
      </c>
      <c r="L11" s="9" t="s">
        <v>70</v>
      </c>
      <c r="M11" s="11" t="s">
        <v>71</v>
      </c>
      <c r="N11" s="9" t="s">
        <v>72</v>
      </c>
      <c r="O11" s="9" t="s">
        <v>73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9.25" customHeight="1">
      <c r="A12" s="1"/>
      <c r="B12" s="9" t="s">
        <v>74</v>
      </c>
      <c r="C12" s="9" t="s">
        <v>75</v>
      </c>
      <c r="D12" s="12" t="s">
        <v>76</v>
      </c>
      <c r="E12" s="9" t="s">
        <v>77</v>
      </c>
      <c r="F12" s="9" t="s">
        <v>78</v>
      </c>
      <c r="G12" s="13" t="s">
        <v>79</v>
      </c>
      <c r="H12" s="9" t="s">
        <v>33</v>
      </c>
      <c r="I12" s="9">
        <v>5.0</v>
      </c>
      <c r="J12" s="10" t="s">
        <v>51</v>
      </c>
      <c r="K12" s="9" t="s">
        <v>69</v>
      </c>
      <c r="L12" s="9" t="s">
        <v>70</v>
      </c>
      <c r="M12" s="9" t="s">
        <v>80</v>
      </c>
      <c r="N12" s="9" t="s">
        <v>81</v>
      </c>
      <c r="O12" s="9" t="s">
        <v>82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0.5" customHeight="1">
      <c r="A13" s="1"/>
      <c r="B13" s="9" t="s">
        <v>83</v>
      </c>
      <c r="C13" s="8" t="s">
        <v>84</v>
      </c>
      <c r="D13" s="8" t="s">
        <v>85</v>
      </c>
      <c r="E13" s="8" t="s">
        <v>86</v>
      </c>
      <c r="F13" s="8" t="s">
        <v>67</v>
      </c>
      <c r="G13" s="8" t="s">
        <v>87</v>
      </c>
      <c r="H13" s="8" t="s">
        <v>42</v>
      </c>
      <c r="I13" s="8">
        <v>5.0</v>
      </c>
      <c r="J13" s="10" t="s">
        <v>51</v>
      </c>
      <c r="K13" s="8" t="s">
        <v>22</v>
      </c>
      <c r="L13" s="8" t="s">
        <v>23</v>
      </c>
      <c r="M13" s="8" t="s">
        <v>88</v>
      </c>
      <c r="N13" s="8" t="s">
        <v>89</v>
      </c>
      <c r="O13" s="8" t="s">
        <v>90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0" customHeight="1">
      <c r="A14" s="1"/>
      <c r="B14" s="9" t="s">
        <v>91</v>
      </c>
      <c r="C14" s="9" t="s">
        <v>92</v>
      </c>
      <c r="D14" s="8" t="s">
        <v>93</v>
      </c>
      <c r="E14" s="9" t="s">
        <v>94</v>
      </c>
      <c r="F14" s="9" t="s">
        <v>31</v>
      </c>
      <c r="G14" s="9" t="s">
        <v>95</v>
      </c>
      <c r="H14" s="9" t="s">
        <v>96</v>
      </c>
      <c r="I14" s="9">
        <v>5.0</v>
      </c>
      <c r="J14" s="9" t="s">
        <v>51</v>
      </c>
      <c r="K14" s="9" t="s">
        <v>22</v>
      </c>
      <c r="L14" s="8" t="s">
        <v>23</v>
      </c>
      <c r="M14" s="9" t="s">
        <v>97</v>
      </c>
      <c r="N14" s="9" t="s">
        <v>98</v>
      </c>
      <c r="O14" s="9" t="s">
        <v>99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2"/>
      <c r="J15" s="2"/>
      <c r="K15" s="3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I20" s="1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2"/>
      <c r="J26" s="2"/>
      <c r="K26" s="3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2"/>
      <c r="J27" s="2"/>
      <c r="K27" s="3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2"/>
      <c r="J29" s="2"/>
      <c r="K29" s="3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2"/>
      <c r="J30" s="2"/>
      <c r="K30" s="3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2"/>
      <c r="J31" s="2"/>
      <c r="K31" s="3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2"/>
      <c r="J32" s="2"/>
      <c r="K32" s="3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2"/>
      <c r="J33" s="2"/>
      <c r="K33" s="3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2"/>
      <c r="J34" s="2"/>
      <c r="K34" s="3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2"/>
      <c r="J35" s="2"/>
      <c r="K35" s="3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2"/>
      <c r="J36" s="2"/>
      <c r="K36" s="3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2"/>
      <c r="J37" s="2"/>
      <c r="K37" s="3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2"/>
      <c r="J38" s="2"/>
      <c r="K38" s="3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O3"/>
  </mergeCells>
  <conditionalFormatting sqref="L6:L10 L12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K6:L12">
      <formula1>#REF!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16"/>
      <c r="D4" s="16"/>
      <c r="E4" s="16"/>
      <c r="F4" s="17"/>
    </row>
    <row r="5" hidden="1">
      <c r="C5" s="16"/>
      <c r="D5" s="16"/>
      <c r="E5" s="16"/>
      <c r="F5" s="17"/>
    </row>
    <row r="6" ht="39.75" customHeight="1">
      <c r="B6" s="18" t="s">
        <v>100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ht="9.75" customHeight="1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ht="9.75" customHeight="1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ht="30.0" customHeight="1">
      <c r="B9" s="25"/>
      <c r="C9" s="26" t="s">
        <v>1</v>
      </c>
      <c r="D9" s="27"/>
      <c r="E9" s="28" t="s">
        <v>101</v>
      </c>
      <c r="F9" s="6"/>
      <c r="G9" s="27"/>
      <c r="H9" s="28" t="s">
        <v>11</v>
      </c>
      <c r="I9" s="6"/>
      <c r="J9" s="29"/>
      <c r="K9" s="29"/>
      <c r="L9" s="29"/>
      <c r="M9" s="29"/>
      <c r="N9" s="29"/>
      <c r="O9" s="29"/>
      <c r="P9" s="30"/>
    </row>
    <row r="10" ht="30.0" customHeight="1">
      <c r="B10" s="25"/>
      <c r="C10" s="31" t="s">
        <v>83</v>
      </c>
      <c r="D10" s="32"/>
      <c r="E10" s="33" t="str">
        <f>VLOOKUP(C10,'Formato descripción HU'!B6:O14,5,0)</f>
        <v>Cliente y Administrador</v>
      </c>
      <c r="F10" s="6"/>
      <c r="G10" s="34"/>
      <c r="H10" s="33" t="str">
        <f>VLOOKUP(C10,'Formato descripción HU'!B6:O14,11,0)</f>
        <v>No iniciado</v>
      </c>
      <c r="I10" s="6"/>
      <c r="J10" s="34"/>
      <c r="K10" s="29"/>
      <c r="L10" s="29"/>
      <c r="M10" s="29"/>
      <c r="N10" s="29"/>
      <c r="O10" s="29"/>
      <c r="P10" s="30"/>
    </row>
    <row r="11" ht="9.75" customHeight="1">
      <c r="B11" s="25"/>
      <c r="C11" s="35"/>
      <c r="D11" s="32"/>
      <c r="E11" s="36"/>
      <c r="F11" s="36"/>
      <c r="G11" s="34"/>
      <c r="H11" s="36"/>
      <c r="I11" s="36"/>
      <c r="J11" s="34"/>
      <c r="K11" s="36"/>
      <c r="L11" s="36"/>
      <c r="M11" s="29"/>
      <c r="N11" s="36"/>
      <c r="O11" s="36"/>
      <c r="P11" s="30"/>
    </row>
    <row r="12" ht="30.0" customHeight="1">
      <c r="B12" s="25"/>
      <c r="C12" s="26" t="s">
        <v>102</v>
      </c>
      <c r="D12" s="32"/>
      <c r="E12" s="28" t="s">
        <v>10</v>
      </c>
      <c r="F12" s="6"/>
      <c r="G12" s="34"/>
      <c r="H12" s="28" t="s">
        <v>103</v>
      </c>
      <c r="I12" s="6"/>
      <c r="J12" s="34"/>
      <c r="K12" s="36"/>
      <c r="L12" s="36"/>
      <c r="M12" s="29"/>
      <c r="N12" s="36"/>
      <c r="O12" s="36"/>
      <c r="P12" s="30"/>
    </row>
    <row r="13" ht="30.0" customHeight="1">
      <c r="B13" s="25"/>
      <c r="C13" s="37">
        <f>VLOOKUP('Historia de Usuario'!C10,'Formato descripción HU'!B6:O14,8,0)</f>
        <v>5</v>
      </c>
      <c r="D13" s="32"/>
      <c r="E13" s="33" t="str">
        <f>VLOOKUP(C10,'Formato descripción HU'!B6:O14,10,0)</f>
        <v>Alta</v>
      </c>
      <c r="F13" s="6"/>
      <c r="G13" s="34"/>
      <c r="H13" s="33" t="str">
        <f>VLOOKUP(C10,'Formato descripción HU'!B6:O14,7,0)</f>
        <v>Carlos Granda</v>
      </c>
      <c r="I13" s="6"/>
      <c r="J13" s="34"/>
      <c r="K13" s="36"/>
      <c r="L13" s="36"/>
      <c r="M13" s="29"/>
      <c r="N13" s="36"/>
      <c r="O13" s="36"/>
      <c r="P13" s="30"/>
    </row>
    <row r="14" ht="9.75" customHeight="1">
      <c r="B14" s="25"/>
      <c r="C14" s="29"/>
      <c r="D14" s="32"/>
      <c r="E14" s="29"/>
      <c r="F14" s="29"/>
      <c r="G14" s="34"/>
      <c r="H14" s="34"/>
      <c r="I14" s="29"/>
      <c r="J14" s="29"/>
      <c r="K14" s="29"/>
      <c r="L14" s="29"/>
      <c r="M14" s="29"/>
      <c r="N14" s="29"/>
      <c r="O14" s="29"/>
      <c r="P14" s="30"/>
    </row>
    <row r="15" ht="19.5" customHeight="1">
      <c r="B15" s="25"/>
      <c r="C15" s="38" t="s">
        <v>104</v>
      </c>
      <c r="D15" s="39" t="str">
        <f>VLOOKUP(C10,'Formato descripción HU'!B6:O14,3,0)</f>
        <v>El aplicativo deberá  permitir realizar pedidos de forma eficiente y el sistema los registre automáticamente.</v>
      </c>
      <c r="E15" s="40"/>
      <c r="F15" s="41"/>
      <c r="G15" s="38" t="s">
        <v>105</v>
      </c>
      <c r="H15" s="39" t="str">
        <f>VLOOKUP(C10,'Formato descripción HU'!B6:O14,4,0)</f>
        <v>Automatizar el proceso de compras para que los clientes puedan realizar pedidos de forma eficiente y el sistema los registre automáticamente.</v>
      </c>
      <c r="I15" s="42"/>
      <c r="J15" s="40"/>
      <c r="K15" s="41"/>
      <c r="L15" s="38" t="s">
        <v>106</v>
      </c>
      <c r="M15" s="43" t="str">
        <f>VLOOKUP(C10,'Formato descripción HU'!B6:O14,6,0)</f>
        <v>El cliente selecciona productos, los añade al carrito y confirma la compra. El sistema valida el stock, registra la compra, y actualiza inventario y estado. El administrador puede visualizar y gestionar las compras realizadas.</v>
      </c>
      <c r="N15" s="42"/>
      <c r="O15" s="40"/>
      <c r="P15" s="30"/>
    </row>
    <row r="16" ht="19.5" customHeight="1">
      <c r="B16" s="25"/>
      <c r="C16" s="44"/>
      <c r="D16" s="45"/>
      <c r="E16" s="46"/>
      <c r="F16" s="41"/>
      <c r="G16" s="44"/>
      <c r="H16" s="45"/>
      <c r="J16" s="46"/>
      <c r="K16" s="41"/>
      <c r="L16" s="44"/>
      <c r="M16" s="45"/>
      <c r="O16" s="46"/>
      <c r="P16" s="30"/>
    </row>
    <row r="17" ht="19.5" customHeight="1">
      <c r="B17" s="25"/>
      <c r="C17" s="47"/>
      <c r="D17" s="48"/>
      <c r="E17" s="49"/>
      <c r="F17" s="41"/>
      <c r="G17" s="47"/>
      <c r="H17" s="48"/>
      <c r="I17" s="50"/>
      <c r="J17" s="49"/>
      <c r="K17" s="41"/>
      <c r="L17" s="47"/>
      <c r="M17" s="48"/>
      <c r="N17" s="50"/>
      <c r="O17" s="49"/>
      <c r="P17" s="30"/>
    </row>
    <row r="18" ht="9.75" customHeight="1">
      <c r="B18" s="25"/>
      <c r="C18" s="29"/>
      <c r="D18" s="29"/>
      <c r="E18" s="29"/>
      <c r="F18" s="29"/>
      <c r="G18" s="34"/>
      <c r="H18" s="34"/>
      <c r="I18" s="34"/>
      <c r="J18" s="29"/>
      <c r="K18" s="29"/>
      <c r="L18" s="29"/>
      <c r="M18" s="29"/>
      <c r="N18" s="29"/>
      <c r="O18" s="29"/>
      <c r="P18" s="30"/>
    </row>
    <row r="19" ht="19.5" customHeight="1">
      <c r="B19" s="25"/>
      <c r="C19" s="51" t="s">
        <v>107</v>
      </c>
      <c r="D19" s="40"/>
      <c r="E19" s="52" t="str">
        <f>VLOOKUP(C10,'Formato descripción HU'!B6:O14,14,0)</f>
        <v>Gestionar Compra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30"/>
    </row>
    <row r="20" ht="19.5" customHeight="1">
      <c r="B20" s="25"/>
      <c r="C20" s="48"/>
      <c r="D20" s="49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30"/>
    </row>
    <row r="21" ht="9.75" customHeight="1">
      <c r="B21" s="25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</row>
    <row r="22" ht="19.5" customHeight="1">
      <c r="B22" s="25"/>
      <c r="C22" s="58" t="s">
        <v>108</v>
      </c>
      <c r="D22" s="40"/>
      <c r="E22" s="59" t="str">
        <f>VLOOKUP(C10,'Formato descripción HU'!B6:O14,12,0)</f>
        <v>Probar que el cliente puede realizar una compra desde el catálogo, confirmar el pedido, y que el administrador puede visualizarlo correctamente.</v>
      </c>
      <c r="F22" s="42"/>
      <c r="G22" s="42"/>
      <c r="H22" s="40"/>
      <c r="I22" s="29"/>
      <c r="J22" s="58" t="s">
        <v>13</v>
      </c>
      <c r="K22" s="40"/>
      <c r="L22" s="39" t="str">
        <f>VLOOKUP(C10,'Formato descripción HU'!B6:O14,13,0)</f>
        <v>Asegurar que se descuente el stock y se registre el estado de la compra. Validar también comportamiento ante errores (falta de stock, conexión, etc.).</v>
      </c>
      <c r="M22" s="42"/>
      <c r="N22" s="42"/>
      <c r="O22" s="40"/>
      <c r="P22" s="30"/>
    </row>
    <row r="23" ht="19.5" customHeight="1">
      <c r="B23" s="25"/>
      <c r="C23" s="45"/>
      <c r="D23" s="46"/>
      <c r="E23" s="45"/>
      <c r="H23" s="46"/>
      <c r="I23" s="29"/>
      <c r="J23" s="45"/>
      <c r="K23" s="46"/>
      <c r="L23" s="45"/>
      <c r="O23" s="46"/>
      <c r="P23" s="30"/>
    </row>
    <row r="24" ht="19.5" customHeight="1">
      <c r="B24" s="25"/>
      <c r="C24" s="48"/>
      <c r="D24" s="49"/>
      <c r="E24" s="48"/>
      <c r="F24" s="50"/>
      <c r="G24" s="50"/>
      <c r="H24" s="49"/>
      <c r="I24" s="29"/>
      <c r="J24" s="48"/>
      <c r="K24" s="49"/>
      <c r="L24" s="48"/>
      <c r="M24" s="50"/>
      <c r="N24" s="50"/>
      <c r="O24" s="49"/>
      <c r="P24" s="30"/>
    </row>
    <row r="25" ht="9.75" customHeight="1"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HU'!$B$6:$B$14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