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jeny ruiz:
Control del nivel de acuedo entre las partes Cliente y Desarrollador</t>
      </text>
    </comment>
    <comment authorId="0" ref="F9">
      <text>
        <t xml:space="preserve">jeny ruiz:
La información contenida en memoria se utiliza para actualizar los campos de la base de datos.</t>
      </text>
    </comment>
    <comment authorId="0" ref="H9">
      <text>
        <t xml:space="preserve">jeny ruiz:
Control del nivel de acuedo entre las partes Cliente y Desarrollador</t>
      </text>
    </comment>
    <comment authorId="0" ref="I9">
      <text>
        <t xml:space="preserve">jeny ruiz:
Se guarda en un archivo Excel los registros que dieron un problema en la actualización.</t>
      </text>
    </comment>
    <comment authorId="0" ref="J9">
      <text>
        <t xml:space="preserve">jeny ruiz:
Control del nivel de acuedo entre las partes Cliente y Desarrollador</t>
      </text>
    </comment>
    <comment authorId="0" ref="K9">
      <text>
        <t xml:space="preserve">jeny ruiz:
jeny ruiz:
Posterior a la actualización, se guardaran automáticamente el nombre de usuario, fecha, hora, registro antiguo, registro nuevo.</t>
      </text>
    </comment>
    <comment authorId="0" ref="C11">
      <text>
        <t xml:space="preserve">jeny ruiz:
Todos los interesados reconocen que el  requisito es correcto y relevante
</t>
      </text>
    </comment>
    <comment authorId="0" ref="F11">
      <text>
        <t xml:space="preserve">jeny ruiz:
Es importante ingresar el archivo plano en formato excel para el cliente y el desarrollador</t>
      </text>
    </comment>
    <comment authorId="0" ref="I11">
      <text>
        <t xml:space="preserve">jeny ruiz:
Es importante ingresar el archivo plano en formato excel para el cliente y el desarrollador</t>
      </text>
    </comment>
    <comment authorId="0" ref="K11">
      <text>
        <t xml:space="preserve">jeny ruiz:
Es importante ingresar el archivo plano en formato excel para el cliente y el desarrollador</t>
      </text>
    </comment>
    <comment authorId="0" ref="C12">
      <text>
        <t xml:space="preserve">jeny ruiz:
Ponderado por importancia o prioridad</t>
      </text>
    </comment>
    <comment authorId="0" ref="C13">
      <text>
        <t xml:space="preserve">jeny ruiz:
Todos los lectores comprenden de la misma manera, sólo una interpretación</t>
      </text>
    </comment>
    <comment authorId="0" ref="C14">
      <text>
        <t xml:space="preserve">jeny ruiz:
Toda nueva información  ha sido incorporada</t>
      </text>
    </comment>
    <comment authorId="0" ref="C15">
      <text>
        <t xml:space="preserve">jeny ruiz:
Refleja las espectativas  del implicado
</t>
      </text>
    </comment>
    <comment authorId="0" ref="C16">
      <text>
        <t xml:space="preserve">jeny ruiz:
Sin contradicciones
</t>
      </text>
    </comment>
    <comment authorId="0" ref="C17">
      <text>
        <t xml:space="preserve">jeny ruiz:
Su cumplimiento o no cumplimiento puede der probado con un esfuerzo razonable</t>
      </text>
    </comment>
    <comment authorId="0" ref="C18">
      <text>
        <t xml:space="preserve">jeny ruiz:
Puede ser implementado  y desarrollado en las condiciones actuales(tiempo, Presupuest,, orgtanizaciòn, ect)</t>
      </text>
    </comment>
    <comment authorId="0" ref="C19">
      <text>
        <t xml:space="preserve">jeny ruiz:
El origen del requisito y sus relaciones con otros requisitos  están claros.</t>
      </text>
    </comment>
    <comment authorId="0" ref="C20">
      <text>
        <t xml:space="preserve">jeny ruiz:
Trata todos los asuntos relevantes</t>
      </text>
    </comment>
    <comment authorId="0" ref="C21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H8">
      <text>
        <t xml:space="preserve">ESPE:
COMPLETITUD DOCUMENTO</t>
      </text>
    </comment>
    <comment authorId="0" ref="N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H9">
      <text>
        <t xml:space="preserve">ESPE:
COMPLETITUD REQUISITO INDIVIDUAL
</t>
      </text>
    </comment>
    <comment authorId="0" ref="N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H10">
      <text>
        <t xml:space="preserve">ESPE:
TRAZABILIDAD</t>
      </text>
    </comment>
    <comment authorId="0" ref="N10">
      <text>
        <t xml:space="preserve">ESPE:
TRAZABILIDAD</t>
      </text>
    </comment>
    <comment authorId="0" ref="B11">
      <text>
        <t xml:space="preserve">ESPE:
trazabilidad
</t>
      </text>
    </comment>
    <comment authorId="0" ref="H11">
      <text>
        <t xml:space="preserve">ESPE:
trazabilidad
</t>
      </text>
    </comment>
    <comment authorId="0" ref="N11">
      <text>
        <t xml:space="preserve">ESPE:
trazabilidad
</t>
      </text>
    </comment>
    <comment authorId="0" ref="B12">
      <text>
        <t xml:space="preserve">ESPE:
TRAZABILIDAD
</t>
      </text>
    </comment>
    <comment authorId="0" ref="H12">
      <text>
        <t xml:space="preserve">ESPE:
TRAZABILIDAD
</t>
      </text>
    </comment>
    <comment authorId="0" ref="N12">
      <text>
        <t xml:space="preserve">ESPE:
TRAZABILIDAD
</t>
      </text>
    </comment>
    <comment authorId="0" ref="B13">
      <text>
        <t xml:space="preserve">ESPE:
CORRECCION
</t>
      </text>
    </comment>
    <comment authorId="0" ref="H13">
      <text>
        <t xml:space="preserve">ESPE:
CORRECCION
</t>
      </text>
    </comment>
    <comment authorId="0" ref="N13">
      <text>
        <t xml:space="preserve">ESPE:
CORRECCION
</t>
      </text>
    </comment>
    <comment authorId="0" ref="B14">
      <text>
        <t xml:space="preserve">ESPE:
CONSISTENCIA</t>
      </text>
    </comment>
    <comment authorId="0" ref="H14">
      <text>
        <t xml:space="preserve">ESPE:
CONSISTENCIA</t>
      </text>
    </comment>
    <comment authorId="0" ref="N14">
      <text>
        <t xml:space="preserve">ESPE:
CONSISTENCIA</t>
      </text>
    </comment>
    <comment authorId="0" ref="B15">
      <text>
        <t xml:space="preserve">ESPE:
NECESIDAD
</t>
      </text>
    </comment>
    <comment authorId="0" ref="H15">
      <text>
        <t xml:space="preserve">ESPE:
NECESIDAD
</t>
      </text>
    </comment>
    <comment authorId="0" ref="N15">
      <text>
        <t xml:space="preserve">ESPE:
NECESIDAD
</t>
      </text>
    </comment>
    <comment authorId="0" ref="B16">
      <text>
        <t xml:space="preserve">ESPE:
verificable 
</t>
      </text>
    </comment>
    <comment authorId="0" ref="H16">
      <text>
        <t xml:space="preserve">ESPE:
verificable 
</t>
      </text>
    </comment>
    <comment authorId="0" ref="N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<sst xmlns="http://schemas.openxmlformats.org/spreadsheetml/2006/main" count="315" uniqueCount="86">
  <si>
    <t>MATRIZ PARA COMPROBACIÓN REQUERIMIENTOS DE CALIDAD DE PROYECTO ACADEMICO</t>
  </si>
  <si>
    <t>SITEMA:</t>
  </si>
  <si>
    <t>Ventas en línea para la panadería La Italiana</t>
  </si>
  <si>
    <t>Requerimientos  Funcionales</t>
  </si>
  <si>
    <t>Nº</t>
  </si>
  <si>
    <t>CRITERIOS DE CALIDAD (Documento/Requerimientos)</t>
  </si>
  <si>
    <t>Status
Nivel de Acuerdo</t>
  </si>
  <si>
    <t xml:space="preserve">
RE01 Gestionar Categorías
</t>
  </si>
  <si>
    <t>RE02 Gestionar Productos</t>
  </si>
  <si>
    <t>RE03 Gestionar Cuenta</t>
  </si>
  <si>
    <t>Agreed</t>
  </si>
  <si>
    <t>OK</t>
  </si>
  <si>
    <t>1. Minuta y actas firmadas en la elicitacitación de requisitos
2. Se efectúan Casos de Prueba 
3. Propuesta aceptada a través de una presentación en meet</t>
  </si>
  <si>
    <t>1. Minutas y Entrevistas para la elicitacitación de requisitos
2. Se efectúan Casos de Prueba 
3. Propuesta aceptada a través de una presentación en meet</t>
  </si>
  <si>
    <t>Ranked</t>
  </si>
  <si>
    <t>1. Establecimiento de prioridad según la importancia de implementación en el sistema</t>
  </si>
  <si>
    <t>Unambiguos</t>
  </si>
  <si>
    <t xml:space="preserve">1. Descripción detallada del objetivo del requisito
2. Descripción detallada del flujo normal y 
alternativo en caso que surgieran incovenientes del requisito </t>
  </si>
  <si>
    <t>Valid and up-to date</t>
  </si>
  <si>
    <t>1. Se ha incorporado todas las retroalimentaciones de parte del cliente</t>
  </si>
  <si>
    <t>NO</t>
  </si>
  <si>
    <t>1. No se ha incorporado las ultimas retroalimentaciones del cliente</t>
  </si>
  <si>
    <t>Correct</t>
  </si>
  <si>
    <t>1. Se refleja la expectativa de manera correcta a través de la validación del cliente con el requisito</t>
  </si>
  <si>
    <t>Consisten</t>
  </si>
  <si>
    <t xml:space="preserve">1.  No se contradice y está claramente definido, por lo que no da lugar a ambigüedades </t>
  </si>
  <si>
    <t>Verifiable</t>
  </si>
  <si>
    <t>1. Solo se realizó un prototipo del requisito, más no una implementación completamente terminada</t>
  </si>
  <si>
    <t>Realizable</t>
  </si>
  <si>
    <t xml:space="preserve">1.  Técnicamente es factible implementarlo, pero no se ha demostrado su ejecución ya en producción.        </t>
  </si>
  <si>
    <t>Traceable</t>
  </si>
  <si>
    <t>1. El requisito está relacionado con los 
demás mediante la precondición y 
postcondición.
2. Cada requisito tiene una identificación única</t>
  </si>
  <si>
    <t>Complete</t>
  </si>
  <si>
    <t>1. El requisito al haber sido un prototipo sirvió para validar ideas y recolectar retroalimentación</t>
  </si>
  <si>
    <t>Understandability</t>
  </si>
  <si>
    <t>1. El requisito trata con todos los implicados del proyecto 
y está bien redactado</t>
  </si>
  <si>
    <t>SISTEMA:</t>
  </si>
  <si>
    <t>FECHA:</t>
  </si>
  <si>
    <t>AUTOR:</t>
  </si>
  <si>
    <t>Erick Moreira</t>
  </si>
  <si>
    <t>Kevin Coloma</t>
  </si>
  <si>
    <t>Carlos Granda</t>
  </si>
  <si>
    <t>REQUERIMIENTO EVALUADO :</t>
  </si>
  <si>
    <t>RE01 Gestionar Categorías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</si>
  <si>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</si>
  <si>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</si>
  <si>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</si>
  <si>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</si>
  <si>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</si>
  <si>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</si>
  <si>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</si>
  <si>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</si>
  <si>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</si>
  <si>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</si>
  <si>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</si>
  <si>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</si>
  <si>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</si>
  <si>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</si>
  <si>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</si>
  <si>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</si>
  <si>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</si>
  <si>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</si>
  <si>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</si>
  <si>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</si>
  <si>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</si>
  <si>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</si>
  <si>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</si>
  <si>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</si>
  <si>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</si>
  <si>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</si>
  <si>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</si>
  <si>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</si>
  <si>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</si>
  <si>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</si>
  <si>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</si>
  <si>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</si>
  <si>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El requisito de Gestionar Categorías debería incluir un sistema de trazabilidad que permita verificar cómo las modificaciones en las categorías afectarán al resto del sistema (por ejemplo, a los productos asignados a esas categorías).</t>
  </si>
  <si>
    <t>Integrar un sistema de gestión de cambios para que las modificaciones en los productos no afecten otras áreas como el stock o las facturas.</t>
  </si>
  <si>
    <t>Asegurarse que los cambios en las cuentas de usuario se reflejen correctamente en los pagos y compras.</t>
  </si>
  <si>
    <t>Facil, es posible con documentos originales , con los que se empezaron a realizar por primera vez los requisitos.</t>
  </si>
  <si>
    <t>Facil, es posible con documentos originales , con los que se empezaron a realizar por primera vez los requisitos.
Se recomineda redactar una matriz de trazabilidad</t>
  </si>
  <si>
    <t>Facil, es posible con documentos originales , con los que se empezaron a realizar por primera vez los requisitos.
Implementar una matriz de trazabilidad</t>
  </si>
  <si>
    <t>Si , utiliza el estándar IEEE 830-1998</t>
  </si>
  <si>
    <t>Incluir definiciones claras de categorías, productos y otros términos clave en un glosario compartido.</t>
  </si>
  <si>
    <t>Definir claramente términos como producto, stock, precio en un glosario accesible para todos los miembros del equipo.</t>
  </si>
  <si>
    <t>Incluir definiciones de usuario, autenticación, y contraseña en el glosario para evitar confusiones.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</si>
</sst>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4" fontId="10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 vertical="top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7" fontId="16" numFmtId="0" xfId="0" applyAlignment="1" applyFill="1" applyFont="1">
      <alignment horizontal="center" vertical="center"/>
    </xf>
    <xf borderId="0" fillId="7" fontId="17" numFmtId="0" xfId="0" applyAlignment="1" applyFont="1">
      <alignment horizontal="center" readingOrder="0" vertical="center"/>
    </xf>
    <xf borderId="7" fillId="7" fontId="16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6" type="headerRow"/>
      <tableStyleElement dxfId="7" type="firstRowStripe"/>
      <tableStyleElement dxfId="8" type="secondRowStripe"/>
    </tableStyle>
    <tableStyle count="3" pivot="0" name="MODELO LISTA DE COMPROBACION-style 3">
      <tableStyleElement dxfId="6" type="headerRow"/>
      <tableStyleElement dxfId="7" type="firstRowStripe"/>
      <tableStyleElement dxfId="8" type="secondRowStripe"/>
    </tableStyle>
    <tableStyle count="3" pivot="0" name="MODELO LISTA DE COMPROBACION-style 4">
      <tableStyleElement dxfId="9" type="headerRow"/>
      <tableStyleElement dxfId="10" type="firstRowStripe"/>
      <tableStyleElement dxfId="8" type="secondRowStripe"/>
    </tableStyle>
    <tableStyle count="3" pivot="0" name="MODELO LISTA DE COMPROBACION-style 5">
      <tableStyleElement dxfId="9" type="headerRow"/>
      <tableStyleElement dxfId="10" type="firstRowStripe"/>
      <tableStyleElement dxfId="8" type="secondRowStripe"/>
    </tableStyle>
    <tableStyle count="3" pivot="0" name="MODELO LISTA DE COMPROBACION-style 6">
      <tableStyleElement dxfId="9" type="headerRow"/>
      <tableStyleElement dxfId="10" type="firstRowStripe"/>
      <tableStyleElement dxfId="8" type="secondRowStripe"/>
    </tableStyle>
    <tableStyle count="3" pivot="0" name="MODELO LISTA DE COMPROBACION-style 7">
      <tableStyleElement dxfId="11" type="headerRow"/>
      <tableStyleElement dxfId="12" type="firstRowStripe"/>
      <tableStyleElement dxfId="8" type="secondRowStripe"/>
    </tableStyle>
    <tableStyle count="3" pivot="0" name="MODELO LISTA DE COMPROBACION-style 8">
      <tableStyleElement dxfId="11" type="headerRow"/>
      <tableStyleElement dxfId="12" type="firstRowStripe"/>
      <tableStyleElement dxfId="8" type="secondRowStripe"/>
    </tableStyle>
    <tableStyle count="3" pivot="0" name="MODELO LISTA DE COMPROBACION-style 9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COMPROBACION'!$H$41:$H$43</c:f>
            </c:strRef>
          </c:cat>
          <c:val>
            <c:numRef>
              <c:f>'MODELO LISTA DE COMPROBACION'!$I$41:$I$43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COMPROBACION'!$N$41:$N$43</c:f>
            </c:strRef>
          </c:cat>
          <c:val>
            <c:numRef>
              <c:f>'MODELO LISTA DE COMPROBACION'!$O$41:$O$43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44</xdr:row>
      <xdr:rowOff>180975</xdr:rowOff>
    </xdr:from>
    <xdr:ext cx="452437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600075</xdr:colOff>
      <xdr:row>44</xdr:row>
      <xdr:rowOff>180975</xdr:rowOff>
    </xdr:from>
    <xdr:ext cx="45243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676275</xdr:colOff>
      <xdr:row>44</xdr:row>
      <xdr:rowOff>76200</xdr:rowOff>
    </xdr:from>
    <xdr:ext cx="4572000" cy="2200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G7:J1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M7:P16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ables/table4.xml><?xml version="1.0" encoding="utf-8"?>
<table xmlns="http://schemas.openxmlformats.org/spreadsheetml/2006/main" ref="A21:D2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 4" showColumnStripes="0" showFirstColumn="1" showLastColumn="1" showRowStripes="1"/>
</table>
</file>

<file path=xl/tables/table5.xml><?xml version="1.0" encoding="utf-8"?>
<table xmlns="http://schemas.openxmlformats.org/spreadsheetml/2006/main" ref="G21:J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5" showColumnStripes="0" showFirstColumn="1" showLastColumn="1" showRowStripes="1"/>
</table>
</file>

<file path=xl/tables/table6.xml><?xml version="1.0" encoding="utf-8"?>
<table xmlns="http://schemas.openxmlformats.org/spreadsheetml/2006/main" ref="M21:P26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6" showColumnStripes="0" showFirstColumn="1" showLastColumn="1" showRowStripes="1"/>
</table>
</file>

<file path=xl/tables/table7.xml><?xml version="1.0" encoding="utf-8"?>
<table xmlns="http://schemas.openxmlformats.org/spreadsheetml/2006/main" ref="A31:D34" displayName="Table_7" name="Table_7" id="7">
  <tableColumns count="4">
    <tableColumn name="No." id="1"/>
    <tableColumn name="Pregunta" id="2"/>
    <tableColumn name="SI" id="3"/>
    <tableColumn name="NO " id="4"/>
  </tableColumns>
  <tableStyleInfo name="MODELO LISTA DE COMPROBACION-style 7" showColumnStripes="0" showFirstColumn="1" showLastColumn="1" showRowStripes="1"/>
</table>
</file>

<file path=xl/tables/table8.xml><?xml version="1.0" encoding="utf-8"?>
<table xmlns="http://schemas.openxmlformats.org/spreadsheetml/2006/main" ref="G31:J34" displayName="Table_8" name="Table_8" id="8">
  <tableColumns count="4">
    <tableColumn name="No." id="1"/>
    <tableColumn name="Pregunta" id="2"/>
    <tableColumn name="SI" id="3"/>
    <tableColumn name="NO " id="4"/>
  </tableColumns>
  <tableStyleInfo name="MODELO LISTA DE COMPROBACION-style 8" showColumnStripes="0" showFirstColumn="1" showLastColumn="1" showRowStripes="1"/>
</table>
</file>

<file path=xl/tables/table9.xml><?xml version="1.0" encoding="utf-8"?>
<table xmlns="http://schemas.openxmlformats.org/spreadsheetml/2006/main" ref="M31:P34" displayName="Table_9" name="Table_9" id="9">
  <tableColumns count="4">
    <tableColumn name="No." id="1"/>
    <tableColumn name="Pregunta" id="2"/>
    <tableColumn name="SI" id="3"/>
    <tableColumn name="NO " id="4"/>
  </tableColumns>
  <tableStyleInfo name="MODELO LISTA DE COMPROBACIO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20" Type="http://schemas.openxmlformats.org/officeDocument/2006/relationships/table" Target="../tables/table8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71"/>
    <col customWidth="1" min="9" max="9" width="42.71"/>
    <col customWidth="1" min="10" max="10" width="10.14"/>
    <col customWidth="1" min="11" max="11" width="42.71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14.25" customHeight="1">
      <c r="C6" s="1"/>
    </row>
    <row r="7" ht="14.25" customHeight="1">
      <c r="C7" s="1"/>
    </row>
    <row r="8" ht="14.25" customHeight="1">
      <c r="C8" s="1"/>
      <c r="F8" s="5" t="s">
        <v>3</v>
      </c>
      <c r="G8" s="6"/>
      <c r="H8" s="6"/>
      <c r="I8" s="6"/>
      <c r="J8" s="6"/>
      <c r="K8" s="7"/>
    </row>
    <row r="9" ht="47.25" customHeight="1">
      <c r="B9" s="8" t="s">
        <v>4</v>
      </c>
      <c r="C9" s="9" t="s">
        <v>5</v>
      </c>
      <c r="D9" s="10"/>
      <c r="E9" s="11" t="s">
        <v>6</v>
      </c>
      <c r="F9" s="12" t="s">
        <v>7</v>
      </c>
      <c r="G9" s="13">
        <v>100.0</v>
      </c>
      <c r="H9" s="11" t="s">
        <v>6</v>
      </c>
      <c r="I9" s="12" t="s">
        <v>8</v>
      </c>
      <c r="J9" s="11" t="s">
        <v>6</v>
      </c>
      <c r="K9" s="12" t="s">
        <v>9</v>
      </c>
    </row>
    <row r="10" ht="14.25" customHeight="1">
      <c r="B10" s="14"/>
      <c r="C10" s="15"/>
      <c r="D10" s="16"/>
      <c r="E10" s="14"/>
      <c r="F10" s="14"/>
      <c r="G10" s="13">
        <v>0.0</v>
      </c>
      <c r="H10" s="14"/>
      <c r="I10" s="14"/>
      <c r="J10" s="14"/>
      <c r="K10" s="14"/>
    </row>
    <row r="11" ht="14.25" customHeight="1">
      <c r="B11" s="17">
        <v>1.0</v>
      </c>
      <c r="C11" s="18" t="s">
        <v>10</v>
      </c>
      <c r="D11" s="7"/>
      <c r="E11" s="19" t="s">
        <v>11</v>
      </c>
      <c r="F11" s="20" t="s">
        <v>12</v>
      </c>
      <c r="G11" s="21">
        <v>1.0</v>
      </c>
      <c r="H11" s="19" t="s">
        <v>11</v>
      </c>
      <c r="I11" s="20" t="s">
        <v>13</v>
      </c>
      <c r="J11" s="19" t="s">
        <v>11</v>
      </c>
      <c r="K11" s="20" t="s">
        <v>12</v>
      </c>
    </row>
    <row r="12" ht="14.25" customHeight="1">
      <c r="B12" s="17">
        <v>2.0</v>
      </c>
      <c r="C12" s="18" t="s">
        <v>14</v>
      </c>
      <c r="D12" s="7"/>
      <c r="E12" s="22" t="s">
        <v>11</v>
      </c>
      <c r="F12" s="23" t="s">
        <v>15</v>
      </c>
      <c r="H12" s="22" t="s">
        <v>11</v>
      </c>
      <c r="I12" s="23" t="s">
        <v>15</v>
      </c>
      <c r="J12" s="22" t="s">
        <v>11</v>
      </c>
      <c r="K12" s="23" t="s">
        <v>15</v>
      </c>
    </row>
    <row r="13" ht="81.0" customHeight="1">
      <c r="B13" s="17">
        <v>3.0</v>
      </c>
      <c r="C13" s="18" t="s">
        <v>16</v>
      </c>
      <c r="D13" s="7"/>
      <c r="E13" s="22" t="s">
        <v>11</v>
      </c>
      <c r="F13" s="23" t="s">
        <v>17</v>
      </c>
      <c r="H13" s="22" t="s">
        <v>11</v>
      </c>
      <c r="I13" s="23" t="s">
        <v>17</v>
      </c>
      <c r="J13" s="22" t="s">
        <v>11</v>
      </c>
      <c r="K13" s="23" t="s">
        <v>17</v>
      </c>
    </row>
    <row r="14" ht="14.25" customHeight="1">
      <c r="B14" s="17">
        <v>4.0</v>
      </c>
      <c r="C14" s="18" t="s">
        <v>18</v>
      </c>
      <c r="D14" s="7"/>
      <c r="E14" s="22" t="s">
        <v>11</v>
      </c>
      <c r="F14" s="24" t="s">
        <v>19</v>
      </c>
      <c r="H14" s="25" t="s">
        <v>20</v>
      </c>
      <c r="I14" s="24" t="s">
        <v>21</v>
      </c>
      <c r="J14" s="22" t="s">
        <v>11</v>
      </c>
      <c r="K14" s="24" t="s">
        <v>19</v>
      </c>
    </row>
    <row r="15" ht="14.25" customHeight="1">
      <c r="B15" s="17">
        <v>5.0</v>
      </c>
      <c r="C15" s="18" t="s">
        <v>22</v>
      </c>
      <c r="D15" s="7"/>
      <c r="E15" s="22" t="s">
        <v>11</v>
      </c>
      <c r="F15" s="24" t="s">
        <v>23</v>
      </c>
      <c r="H15" s="22" t="s">
        <v>11</v>
      </c>
      <c r="I15" s="24" t="s">
        <v>23</v>
      </c>
      <c r="J15" s="19" t="s">
        <v>11</v>
      </c>
      <c r="K15" s="24" t="s">
        <v>23</v>
      </c>
    </row>
    <row r="16" ht="14.25" customHeight="1">
      <c r="B16" s="17">
        <v>6.0</v>
      </c>
      <c r="C16" s="18" t="s">
        <v>24</v>
      </c>
      <c r="D16" s="7"/>
      <c r="E16" s="22" t="s">
        <v>11</v>
      </c>
      <c r="F16" s="24" t="s">
        <v>25</v>
      </c>
      <c r="H16" s="22" t="s">
        <v>11</v>
      </c>
      <c r="I16" s="24" t="s">
        <v>25</v>
      </c>
      <c r="J16" s="22" t="s">
        <v>11</v>
      </c>
      <c r="K16" s="24" t="s">
        <v>25</v>
      </c>
    </row>
    <row r="17" ht="14.25" customHeight="1">
      <c r="B17" s="17">
        <v>7.0</v>
      </c>
      <c r="C17" s="18" t="s">
        <v>26</v>
      </c>
      <c r="D17" s="7"/>
      <c r="E17" s="25" t="s">
        <v>20</v>
      </c>
      <c r="F17" s="24" t="s">
        <v>27</v>
      </c>
      <c r="H17" s="25" t="s">
        <v>20</v>
      </c>
      <c r="I17" s="24" t="s">
        <v>27</v>
      </c>
      <c r="J17" s="25" t="s">
        <v>20</v>
      </c>
      <c r="K17" s="24" t="s">
        <v>27</v>
      </c>
    </row>
    <row r="18" ht="51.0" customHeight="1">
      <c r="B18" s="17">
        <v>8.0</v>
      </c>
      <c r="C18" s="18" t="s">
        <v>28</v>
      </c>
      <c r="D18" s="7"/>
      <c r="E18" s="22" t="s">
        <v>11</v>
      </c>
      <c r="F18" s="24" t="s">
        <v>29</v>
      </c>
      <c r="H18" s="22" t="s">
        <v>11</v>
      </c>
      <c r="I18" s="24" t="s">
        <v>29</v>
      </c>
      <c r="J18" s="19" t="s">
        <v>11</v>
      </c>
      <c r="K18" s="24" t="s">
        <v>29</v>
      </c>
    </row>
    <row r="19" ht="14.25" customHeight="1">
      <c r="B19" s="17">
        <v>9.0</v>
      </c>
      <c r="C19" s="18" t="s">
        <v>30</v>
      </c>
      <c r="D19" s="7"/>
      <c r="E19" s="19" t="s">
        <v>11</v>
      </c>
      <c r="F19" s="26" t="s">
        <v>31</v>
      </c>
      <c r="H19" s="19" t="s">
        <v>11</v>
      </c>
      <c r="I19" s="26" t="s">
        <v>31</v>
      </c>
      <c r="J19" s="19" t="s">
        <v>11</v>
      </c>
      <c r="K19" s="26" t="s">
        <v>31</v>
      </c>
    </row>
    <row r="20" ht="14.25" customHeight="1">
      <c r="B20" s="17">
        <v>10.0</v>
      </c>
      <c r="C20" s="18" t="s">
        <v>32</v>
      </c>
      <c r="D20" s="7"/>
      <c r="E20" s="25" t="s">
        <v>20</v>
      </c>
      <c r="F20" s="24" t="s">
        <v>33</v>
      </c>
      <c r="H20" s="25" t="s">
        <v>20</v>
      </c>
      <c r="I20" s="24" t="s">
        <v>33</v>
      </c>
      <c r="J20" s="25" t="s">
        <v>20</v>
      </c>
      <c r="K20" s="24" t="s">
        <v>33</v>
      </c>
    </row>
    <row r="21" ht="14.25" customHeight="1">
      <c r="B21" s="17">
        <v>11.0</v>
      </c>
      <c r="C21" s="18" t="s">
        <v>34</v>
      </c>
      <c r="D21" s="7"/>
      <c r="E21" s="22" t="s">
        <v>11</v>
      </c>
      <c r="F21" s="24" t="s">
        <v>35</v>
      </c>
      <c r="H21" s="22" t="s">
        <v>11</v>
      </c>
      <c r="I21" s="24" t="s">
        <v>35</v>
      </c>
      <c r="J21" s="22" t="s">
        <v>11</v>
      </c>
      <c r="K21" s="24" t="s">
        <v>35</v>
      </c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</sheetData>
  <mergeCells count="22">
    <mergeCell ref="H9:H10"/>
    <mergeCell ref="I9:I10"/>
    <mergeCell ref="J9:J10"/>
    <mergeCell ref="K9:K10"/>
    <mergeCell ref="C3:K4"/>
    <mergeCell ref="E5:K5"/>
    <mergeCell ref="F8:K8"/>
    <mergeCell ref="B9:B10"/>
    <mergeCell ref="C9:D10"/>
    <mergeCell ref="E9:E10"/>
    <mergeCell ref="F9:F10"/>
    <mergeCell ref="C18:D18"/>
    <mergeCell ref="C19:D19"/>
    <mergeCell ref="C20:D20"/>
    <mergeCell ref="C21:D21"/>
    <mergeCell ref="C11:D11"/>
    <mergeCell ref="C12:D12"/>
    <mergeCell ref="C13:D13"/>
    <mergeCell ref="C14:D14"/>
    <mergeCell ref="C15:D15"/>
    <mergeCell ref="C16:D16"/>
    <mergeCell ref="C17:D17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6" width="10.71"/>
    <col customWidth="1" min="7" max="7" width="8.71"/>
    <col customWidth="1" min="8" max="8" width="35.0"/>
    <col customWidth="1" min="9" max="10" width="12.86"/>
    <col customWidth="1" min="11" max="13" width="10.71"/>
    <col customWidth="1" min="14" max="14" width="39.0"/>
    <col customWidth="1" min="15" max="15" width="11.86"/>
    <col customWidth="1" min="16" max="16" width="14.0"/>
    <col customWidth="1" min="17" max="26" width="10.71"/>
  </cols>
  <sheetData>
    <row r="1" ht="40.5" customHeight="1">
      <c r="A1" s="27"/>
      <c r="B1" s="28" t="s">
        <v>36</v>
      </c>
      <c r="C1" s="29" t="s">
        <v>2</v>
      </c>
      <c r="E1" s="30"/>
      <c r="F1" s="27"/>
      <c r="G1" s="27"/>
      <c r="H1" s="28" t="s">
        <v>36</v>
      </c>
      <c r="I1" s="29" t="s">
        <v>2</v>
      </c>
      <c r="K1" s="27"/>
      <c r="L1" s="27"/>
      <c r="M1" s="27"/>
      <c r="N1" s="28" t="s">
        <v>36</v>
      </c>
      <c r="O1" s="29" t="s">
        <v>2</v>
      </c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4.25" customHeight="1">
      <c r="B2" s="31" t="s">
        <v>37</v>
      </c>
      <c r="C2" s="32">
        <v>45719.0</v>
      </c>
      <c r="H2" s="31" t="s">
        <v>37</v>
      </c>
      <c r="I2" s="32">
        <v>45719.0</v>
      </c>
      <c r="N2" s="31" t="s">
        <v>37</v>
      </c>
      <c r="O2" s="32">
        <v>45719.0</v>
      </c>
    </row>
    <row r="3" ht="14.25" customHeight="1">
      <c r="B3" s="31" t="s">
        <v>38</v>
      </c>
      <c r="C3" s="33" t="s">
        <v>39</v>
      </c>
      <c r="H3" s="31" t="s">
        <v>38</v>
      </c>
      <c r="I3" s="33" t="s">
        <v>40</v>
      </c>
      <c r="N3" s="31" t="s">
        <v>38</v>
      </c>
      <c r="O3" s="33" t="s">
        <v>41</v>
      </c>
    </row>
    <row r="4" ht="14.25" customHeight="1">
      <c r="B4" s="31" t="s">
        <v>42</v>
      </c>
      <c r="C4" s="33" t="s">
        <v>43</v>
      </c>
      <c r="H4" s="31" t="s">
        <v>42</v>
      </c>
      <c r="I4" s="33" t="s">
        <v>8</v>
      </c>
      <c r="N4" s="31" t="s">
        <v>42</v>
      </c>
      <c r="O4" s="33" t="s">
        <v>9</v>
      </c>
    </row>
    <row r="5" ht="14.25" customHeight="1"/>
    <row r="6" ht="14.25" customHeight="1">
      <c r="A6" s="34" t="s">
        <v>44</v>
      </c>
    </row>
    <row r="7" ht="15.0" customHeight="1">
      <c r="A7" s="35" t="s">
        <v>45</v>
      </c>
      <c r="B7" s="36" t="s">
        <v>46</v>
      </c>
      <c r="C7" s="36" t="s">
        <v>47</v>
      </c>
      <c r="D7" s="37" t="s">
        <v>48</v>
      </c>
      <c r="G7" s="35" t="s">
        <v>45</v>
      </c>
      <c r="H7" s="36" t="s">
        <v>46</v>
      </c>
      <c r="I7" s="36" t="s">
        <v>47</v>
      </c>
      <c r="J7" s="37" t="s">
        <v>48</v>
      </c>
      <c r="M7" s="35" t="s">
        <v>45</v>
      </c>
      <c r="N7" s="36" t="s">
        <v>46</v>
      </c>
      <c r="O7" s="36" t="s">
        <v>47</v>
      </c>
      <c r="P7" s="37" t="s">
        <v>48</v>
      </c>
    </row>
    <row r="8" ht="14.25" customHeight="1">
      <c r="A8" s="38">
        <v>1.0</v>
      </c>
      <c r="B8" s="39" t="s">
        <v>49</v>
      </c>
      <c r="C8" s="40" t="s">
        <v>50</v>
      </c>
      <c r="D8" s="41"/>
      <c r="G8" s="38">
        <v>1.0</v>
      </c>
      <c r="H8" s="39" t="s">
        <v>49</v>
      </c>
      <c r="I8" s="40" t="s">
        <v>50</v>
      </c>
      <c r="J8" s="41"/>
      <c r="M8" s="38">
        <v>1.0</v>
      </c>
      <c r="N8" s="39" t="s">
        <v>49</v>
      </c>
      <c r="O8" s="40" t="s">
        <v>50</v>
      </c>
      <c r="P8" s="41"/>
    </row>
    <row r="9" ht="14.25" customHeight="1">
      <c r="A9" s="38">
        <v>2.0</v>
      </c>
      <c r="B9" s="39" t="s">
        <v>51</v>
      </c>
      <c r="C9" s="40"/>
      <c r="D9" s="42" t="s">
        <v>52</v>
      </c>
      <c r="G9" s="38">
        <v>2.0</v>
      </c>
      <c r="H9" s="39" t="s">
        <v>51</v>
      </c>
      <c r="I9" s="40"/>
      <c r="J9" s="42" t="s">
        <v>52</v>
      </c>
      <c r="M9" s="38">
        <v>2.0</v>
      </c>
      <c r="N9" s="39" t="s">
        <v>51</v>
      </c>
      <c r="O9" s="40"/>
      <c r="P9" s="42" t="s">
        <v>52</v>
      </c>
    </row>
    <row r="10" ht="14.25" customHeight="1">
      <c r="A10" s="38">
        <v>3.0</v>
      </c>
      <c r="B10" s="39" t="s">
        <v>53</v>
      </c>
      <c r="C10" s="43" t="s">
        <v>52</v>
      </c>
      <c r="D10" s="41"/>
      <c r="G10" s="38">
        <v>3.0</v>
      </c>
      <c r="H10" s="39" t="s">
        <v>53</v>
      </c>
      <c r="I10" s="43" t="s">
        <v>52</v>
      </c>
      <c r="J10" s="41"/>
      <c r="M10" s="38">
        <v>3.0</v>
      </c>
      <c r="N10" s="39" t="s">
        <v>53</v>
      </c>
      <c r="O10" s="43" t="s">
        <v>52</v>
      </c>
      <c r="P10" s="41"/>
    </row>
    <row r="11" ht="14.25" customHeight="1">
      <c r="A11" s="38">
        <v>4.0</v>
      </c>
      <c r="B11" s="39" t="s">
        <v>54</v>
      </c>
      <c r="C11" s="40" t="s">
        <v>50</v>
      </c>
      <c r="D11" s="41"/>
      <c r="G11" s="38">
        <v>4.0</v>
      </c>
      <c r="H11" s="39" t="s">
        <v>54</v>
      </c>
      <c r="I11" s="40" t="s">
        <v>50</v>
      </c>
      <c r="J11" s="41"/>
      <c r="M11" s="38">
        <v>4.0</v>
      </c>
      <c r="N11" s="39" t="s">
        <v>54</v>
      </c>
      <c r="O11" s="40" t="s">
        <v>50</v>
      </c>
      <c r="P11" s="41"/>
    </row>
    <row r="12" ht="14.25" customHeight="1">
      <c r="A12" s="38">
        <v>5.0</v>
      </c>
      <c r="B12" s="39" t="s">
        <v>55</v>
      </c>
      <c r="C12" s="43" t="s">
        <v>52</v>
      </c>
      <c r="D12" s="41"/>
      <c r="G12" s="38">
        <v>5.0</v>
      </c>
      <c r="H12" s="39" t="s">
        <v>55</v>
      </c>
      <c r="I12" s="43" t="s">
        <v>52</v>
      </c>
      <c r="J12" s="41"/>
      <c r="M12" s="38">
        <v>5.0</v>
      </c>
      <c r="N12" s="39" t="s">
        <v>55</v>
      </c>
      <c r="O12" s="43" t="s">
        <v>52</v>
      </c>
      <c r="P12" s="41"/>
    </row>
    <row r="13" ht="14.25" customHeight="1">
      <c r="A13" s="38">
        <v>6.0</v>
      </c>
      <c r="B13" s="39" t="s">
        <v>56</v>
      </c>
      <c r="C13" s="40" t="s">
        <v>50</v>
      </c>
      <c r="D13" s="41"/>
      <c r="G13" s="38">
        <v>6.0</v>
      </c>
      <c r="H13" s="39" t="s">
        <v>56</v>
      </c>
      <c r="I13" s="40" t="s">
        <v>50</v>
      </c>
      <c r="J13" s="41"/>
      <c r="M13" s="38">
        <v>6.0</v>
      </c>
      <c r="N13" s="39" t="s">
        <v>56</v>
      </c>
      <c r="O13" s="40" t="s">
        <v>50</v>
      </c>
      <c r="P13" s="41"/>
    </row>
    <row r="14" ht="14.25" customHeight="1">
      <c r="A14" s="38">
        <v>7.0</v>
      </c>
      <c r="B14" s="39" t="s">
        <v>57</v>
      </c>
      <c r="C14" s="40" t="s">
        <v>50</v>
      </c>
      <c r="D14" s="41"/>
      <c r="G14" s="38">
        <v>7.0</v>
      </c>
      <c r="H14" s="39" t="s">
        <v>57</v>
      </c>
      <c r="I14" s="40" t="s">
        <v>50</v>
      </c>
      <c r="J14" s="41"/>
      <c r="M14" s="38">
        <v>7.0</v>
      </c>
      <c r="N14" s="39" t="s">
        <v>57</v>
      </c>
      <c r="O14" s="40" t="s">
        <v>50</v>
      </c>
      <c r="P14" s="41"/>
    </row>
    <row r="15" ht="14.25" customHeight="1">
      <c r="A15" s="38">
        <v>8.0</v>
      </c>
      <c r="B15" s="39" t="s">
        <v>58</v>
      </c>
      <c r="C15" s="40" t="s">
        <v>50</v>
      </c>
      <c r="D15" s="41"/>
      <c r="G15" s="38">
        <v>8.0</v>
      </c>
      <c r="H15" s="39" t="s">
        <v>58</v>
      </c>
      <c r="I15" s="40" t="s">
        <v>50</v>
      </c>
      <c r="J15" s="41"/>
      <c r="M15" s="38">
        <v>8.0</v>
      </c>
      <c r="N15" s="39" t="s">
        <v>58</v>
      </c>
      <c r="O15" s="40" t="s">
        <v>50</v>
      </c>
      <c r="P15" s="41"/>
    </row>
    <row r="16" ht="14.25" customHeight="1">
      <c r="A16" s="44">
        <v>9.0</v>
      </c>
      <c r="B16" s="45" t="s">
        <v>59</v>
      </c>
      <c r="D16" s="46" t="s">
        <v>50</v>
      </c>
      <c r="G16" s="44">
        <v>9.0</v>
      </c>
      <c r="H16" s="45" t="s">
        <v>59</v>
      </c>
      <c r="J16" s="46" t="s">
        <v>50</v>
      </c>
      <c r="M16" s="44">
        <v>9.0</v>
      </c>
      <c r="N16" s="45" t="s">
        <v>59</v>
      </c>
      <c r="P16" s="46" t="s">
        <v>50</v>
      </c>
    </row>
    <row r="17" ht="14.25" customHeight="1">
      <c r="A17" s="47" t="s">
        <v>60</v>
      </c>
      <c r="C17" s="48">
        <f>COUNTA('MODELO LISTA DE COMPROBACION'!$C$8:$C$16)</f>
        <v>7</v>
      </c>
      <c r="D17" s="48">
        <f>COUNTA('MODELO LISTA DE COMPROBACION'!$D$8:$D$16)</f>
        <v>2</v>
      </c>
      <c r="G17" s="47" t="s">
        <v>60</v>
      </c>
      <c r="I17" s="48">
        <f>COUNTA('MODELO LISTA DE COMPROBACION'!$C$8:$C$16)</f>
        <v>7</v>
      </c>
      <c r="J17" s="48">
        <f>COUNTA('MODELO LISTA DE COMPROBACION'!$D$8:$D$16)</f>
        <v>2</v>
      </c>
      <c r="M17" s="47" t="s">
        <v>60</v>
      </c>
      <c r="O17" s="48">
        <f>COUNTA('MODELO LISTA DE COMPROBACION'!$C$8:$C$16)</f>
        <v>7</v>
      </c>
      <c r="P17" s="48">
        <f>COUNTA('MODELO LISTA DE COMPROBACION'!$D$8:$D$16)</f>
        <v>2</v>
      </c>
    </row>
    <row r="18" ht="14.25" customHeight="1">
      <c r="A18" s="47" t="s">
        <v>61</v>
      </c>
      <c r="C18" s="49">
        <f t="shared" ref="C18:D18" si="1">C17/9</f>
        <v>0.7777777778</v>
      </c>
      <c r="D18" s="49">
        <f t="shared" si="1"/>
        <v>0.2222222222</v>
      </c>
      <c r="G18" s="47" t="s">
        <v>61</v>
      </c>
      <c r="I18" s="49">
        <f t="shared" ref="I18:J18" si="2">I17/9</f>
        <v>0.7777777778</v>
      </c>
      <c r="J18" s="49">
        <f t="shared" si="2"/>
        <v>0.2222222222</v>
      </c>
      <c r="M18" s="47" t="s">
        <v>61</v>
      </c>
      <c r="O18" s="49">
        <f t="shared" ref="O18:P18" si="3">O17/9</f>
        <v>0.7777777778</v>
      </c>
      <c r="P18" s="49">
        <f t="shared" si="3"/>
        <v>0.2222222222</v>
      </c>
    </row>
    <row r="19" ht="14.25" customHeight="1">
      <c r="A19" s="47"/>
      <c r="B19" s="47"/>
      <c r="C19" s="49"/>
      <c r="D19" s="48"/>
      <c r="G19" s="47"/>
      <c r="H19" s="47"/>
      <c r="I19" s="49"/>
      <c r="J19" s="48"/>
      <c r="M19" s="47"/>
      <c r="N19" s="47"/>
      <c r="O19" s="49"/>
      <c r="P19" s="48"/>
    </row>
    <row r="20" ht="14.25" customHeight="1">
      <c r="A20" s="50" t="s">
        <v>62</v>
      </c>
      <c r="B20" s="51"/>
      <c r="C20" s="51"/>
      <c r="D20" s="51"/>
      <c r="G20" s="50" t="s">
        <v>62</v>
      </c>
      <c r="H20" s="51"/>
      <c r="I20" s="51"/>
      <c r="J20" s="51"/>
      <c r="M20" s="50" t="s">
        <v>62</v>
      </c>
      <c r="N20" s="51"/>
      <c r="O20" s="51"/>
      <c r="P20" s="51"/>
    </row>
    <row r="21" ht="14.25" customHeight="1">
      <c r="A21" s="52" t="s">
        <v>45</v>
      </c>
      <c r="B21" s="53" t="s">
        <v>46</v>
      </c>
      <c r="C21" s="54" t="s">
        <v>47</v>
      </c>
      <c r="D21" s="55" t="s">
        <v>48</v>
      </c>
      <c r="G21" s="52" t="s">
        <v>45</v>
      </c>
      <c r="H21" s="53" t="s">
        <v>46</v>
      </c>
      <c r="I21" s="54" t="s">
        <v>47</v>
      </c>
      <c r="J21" s="55" t="s">
        <v>48</v>
      </c>
      <c r="M21" s="52" t="s">
        <v>45</v>
      </c>
      <c r="N21" s="53" t="s">
        <v>46</v>
      </c>
      <c r="O21" s="54" t="s">
        <v>47</v>
      </c>
      <c r="P21" s="55" t="s">
        <v>48</v>
      </c>
    </row>
    <row r="22" ht="14.25" customHeight="1">
      <c r="A22" s="38">
        <v>1.0</v>
      </c>
      <c r="B22" s="39" t="s">
        <v>63</v>
      </c>
      <c r="C22" s="43" t="s">
        <v>52</v>
      </c>
      <c r="D22" s="41"/>
      <c r="G22" s="38">
        <v>1.0</v>
      </c>
      <c r="H22" s="39" t="s">
        <v>63</v>
      </c>
      <c r="I22" s="43" t="s">
        <v>52</v>
      </c>
      <c r="J22" s="41"/>
      <c r="M22" s="38">
        <v>1.0</v>
      </c>
      <c r="N22" s="39" t="s">
        <v>63</v>
      </c>
      <c r="O22" s="43" t="s">
        <v>52</v>
      </c>
      <c r="P22" s="41"/>
    </row>
    <row r="23" ht="14.25" customHeight="1">
      <c r="A23" s="38">
        <v>2.0</v>
      </c>
      <c r="B23" s="39" t="s">
        <v>64</v>
      </c>
      <c r="C23" s="43" t="s">
        <v>52</v>
      </c>
      <c r="D23" s="42"/>
      <c r="G23" s="38">
        <v>2.0</v>
      </c>
      <c r="H23" s="39" t="s">
        <v>64</v>
      </c>
      <c r="I23" s="43" t="s">
        <v>52</v>
      </c>
      <c r="J23" s="42"/>
      <c r="M23" s="38">
        <v>2.0</v>
      </c>
      <c r="N23" s="39" t="s">
        <v>64</v>
      </c>
      <c r="O23" s="43" t="s">
        <v>52</v>
      </c>
      <c r="P23" s="42"/>
    </row>
    <row r="24" ht="14.25" customHeight="1">
      <c r="A24" s="38">
        <v>3.0</v>
      </c>
      <c r="B24" s="39" t="s">
        <v>65</v>
      </c>
      <c r="C24" s="43" t="s">
        <v>52</v>
      </c>
      <c r="D24" s="41"/>
      <c r="G24" s="38">
        <v>3.0</v>
      </c>
      <c r="H24" s="39" t="s">
        <v>65</v>
      </c>
      <c r="I24" s="43" t="s">
        <v>52</v>
      </c>
      <c r="J24" s="41"/>
      <c r="M24" s="38">
        <v>3.0</v>
      </c>
      <c r="N24" s="39" t="s">
        <v>65</v>
      </c>
      <c r="O24" s="43" t="s">
        <v>52</v>
      </c>
      <c r="P24" s="42"/>
    </row>
    <row r="25" ht="14.25" customHeight="1">
      <c r="A25" s="38">
        <v>4.0</v>
      </c>
      <c r="B25" s="39" t="s">
        <v>66</v>
      </c>
      <c r="C25" s="43" t="s">
        <v>52</v>
      </c>
      <c r="D25" s="41"/>
      <c r="G25" s="38">
        <v>4.0</v>
      </c>
      <c r="H25" s="39" t="s">
        <v>66</v>
      </c>
      <c r="I25" s="43" t="s">
        <v>52</v>
      </c>
      <c r="J25" s="41"/>
      <c r="M25" s="38">
        <v>4.0</v>
      </c>
      <c r="N25" s="39" t="s">
        <v>66</v>
      </c>
      <c r="O25" s="43" t="s">
        <v>52</v>
      </c>
      <c r="P25" s="41"/>
    </row>
    <row r="26" ht="14.25" customHeight="1">
      <c r="A26" s="44">
        <v>5.0</v>
      </c>
      <c r="B26" s="45" t="s">
        <v>67</v>
      </c>
      <c r="C26" s="56" t="s">
        <v>52</v>
      </c>
      <c r="D26" s="57"/>
      <c r="G26" s="44">
        <v>5.0</v>
      </c>
      <c r="H26" s="45" t="s">
        <v>67</v>
      </c>
      <c r="I26" s="56" t="s">
        <v>52</v>
      </c>
      <c r="J26" s="57"/>
      <c r="M26" s="44">
        <v>5.0</v>
      </c>
      <c r="N26" s="45" t="s">
        <v>67</v>
      </c>
      <c r="O26" s="56" t="s">
        <v>52</v>
      </c>
      <c r="P26" s="57"/>
    </row>
    <row r="27" ht="14.25" customHeight="1">
      <c r="A27" s="47" t="s">
        <v>60</v>
      </c>
      <c r="C27" s="48">
        <f>COUNTA('MODELO LISTA DE COMPROBACION'!$C$22:$C$26)</f>
        <v>5</v>
      </c>
      <c r="D27" s="48">
        <f>COUNTA('MODELO LISTA DE COMPROBACION'!$D$22:$D$26)</f>
        <v>0</v>
      </c>
      <c r="G27" s="47" t="s">
        <v>60</v>
      </c>
      <c r="I27" s="48">
        <f>COUNTA('MODELO LISTA DE COMPROBACION'!$C$22:$C$26)</f>
        <v>5</v>
      </c>
      <c r="J27" s="48">
        <f>COUNTA('MODELO LISTA DE COMPROBACION'!$D$22:$D$26)</f>
        <v>0</v>
      </c>
      <c r="M27" s="47" t="s">
        <v>60</v>
      </c>
      <c r="O27" s="58">
        <v>5.0</v>
      </c>
      <c r="P27" s="58">
        <v>0.0</v>
      </c>
    </row>
    <row r="28" ht="14.25" customHeight="1">
      <c r="A28" s="47" t="s">
        <v>61</v>
      </c>
      <c r="C28" s="49">
        <f t="shared" ref="C28:D28" si="4">C27/5</f>
        <v>1</v>
      </c>
      <c r="D28" s="49">
        <f t="shared" si="4"/>
        <v>0</v>
      </c>
      <c r="G28" s="47" t="s">
        <v>61</v>
      </c>
      <c r="I28" s="49">
        <f t="shared" ref="I28:J28" si="5">I27/5</f>
        <v>1</v>
      </c>
      <c r="J28" s="49">
        <f t="shared" si="5"/>
        <v>0</v>
      </c>
      <c r="M28" s="47" t="s">
        <v>61</v>
      </c>
      <c r="O28" s="49">
        <f t="shared" ref="O28:P28" si="6">O27/5</f>
        <v>1</v>
      </c>
      <c r="P28" s="49">
        <f t="shared" si="6"/>
        <v>0</v>
      </c>
    </row>
    <row r="29" ht="14.25" customHeight="1">
      <c r="A29" s="47"/>
      <c r="B29" s="47"/>
      <c r="C29" s="49"/>
      <c r="D29" s="48"/>
      <c r="G29" s="47"/>
      <c r="H29" s="47"/>
      <c r="I29" s="49"/>
      <c r="J29" s="48"/>
      <c r="M29" s="47"/>
      <c r="N29" s="47"/>
      <c r="O29" s="49"/>
      <c r="P29" s="48"/>
    </row>
    <row r="30" ht="14.25" customHeight="1">
      <c r="A30" s="34" t="s">
        <v>68</v>
      </c>
      <c r="G30" s="34" t="s">
        <v>68</v>
      </c>
      <c r="M30" s="34" t="s">
        <v>68</v>
      </c>
    </row>
    <row r="31" ht="14.25" customHeight="1">
      <c r="A31" s="52" t="s">
        <v>45</v>
      </c>
      <c r="B31" s="53" t="s">
        <v>46</v>
      </c>
      <c r="C31" s="54" t="s">
        <v>47</v>
      </c>
      <c r="D31" s="55" t="s">
        <v>48</v>
      </c>
      <c r="G31" s="52" t="s">
        <v>45</v>
      </c>
      <c r="H31" s="53" t="s">
        <v>46</v>
      </c>
      <c r="I31" s="54" t="s">
        <v>47</v>
      </c>
      <c r="J31" s="55" t="s">
        <v>48</v>
      </c>
      <c r="M31" s="52" t="s">
        <v>45</v>
      </c>
      <c r="N31" s="53" t="s">
        <v>46</v>
      </c>
      <c r="O31" s="54" t="s">
        <v>47</v>
      </c>
      <c r="P31" s="55" t="s">
        <v>48</v>
      </c>
    </row>
    <row r="32" ht="14.25" customHeight="1">
      <c r="A32" s="38">
        <v>1.0</v>
      </c>
      <c r="B32" s="39" t="s">
        <v>69</v>
      </c>
      <c r="C32" s="43" t="s">
        <v>52</v>
      </c>
      <c r="D32" s="41"/>
      <c r="G32" s="38">
        <v>1.0</v>
      </c>
      <c r="H32" s="39" t="s">
        <v>69</v>
      </c>
      <c r="I32" s="56" t="s">
        <v>52</v>
      </c>
      <c r="J32" s="41"/>
      <c r="M32" s="38">
        <v>1.0</v>
      </c>
      <c r="N32" s="39" t="s">
        <v>69</v>
      </c>
      <c r="O32" s="43" t="s">
        <v>52</v>
      </c>
      <c r="P32" s="41"/>
    </row>
    <row r="33" ht="14.25" customHeight="1">
      <c r="A33" s="38">
        <v>2.0</v>
      </c>
      <c r="B33" s="39" t="s">
        <v>70</v>
      </c>
      <c r="C33" s="43" t="s">
        <v>52</v>
      </c>
      <c r="D33" s="42"/>
      <c r="G33" s="38">
        <v>2.0</v>
      </c>
      <c r="H33" s="39" t="s">
        <v>70</v>
      </c>
      <c r="I33" s="56" t="s">
        <v>52</v>
      </c>
      <c r="J33" s="42"/>
      <c r="M33" s="38">
        <v>2.0</v>
      </c>
      <c r="N33" s="39" t="s">
        <v>70</v>
      </c>
      <c r="O33" s="43" t="s">
        <v>52</v>
      </c>
      <c r="P33" s="42"/>
    </row>
    <row r="34" ht="14.25" customHeight="1">
      <c r="A34" s="44">
        <v>3.0</v>
      </c>
      <c r="B34" s="45" t="s">
        <v>71</v>
      </c>
      <c r="C34" s="56"/>
      <c r="D34" s="59" t="s">
        <v>52</v>
      </c>
      <c r="G34" s="44">
        <v>3.0</v>
      </c>
      <c r="H34" s="45" t="s">
        <v>71</v>
      </c>
      <c r="I34" s="56"/>
      <c r="J34" s="59" t="s">
        <v>52</v>
      </c>
      <c r="M34" s="44">
        <v>3.0</v>
      </c>
      <c r="N34" s="45" t="s">
        <v>71</v>
      </c>
      <c r="P34" s="56" t="s">
        <v>52</v>
      </c>
    </row>
    <row r="35" ht="14.25" customHeight="1">
      <c r="A35" s="47" t="s">
        <v>60</v>
      </c>
      <c r="C35" s="21">
        <f>COUNTA('MODELO LISTA DE COMPROBACION'!$C$32:$C$34)</f>
        <v>2</v>
      </c>
      <c r="D35" s="21">
        <f>COUNTA('MODELO LISTA DE COMPROBACION'!$D$32:$D$34)</f>
        <v>1</v>
      </c>
      <c r="G35" s="47" t="s">
        <v>60</v>
      </c>
      <c r="I35" s="60">
        <v>2.0</v>
      </c>
      <c r="J35" s="60">
        <v>1.0</v>
      </c>
      <c r="M35" s="47" t="s">
        <v>60</v>
      </c>
      <c r="O35" s="60">
        <v>3.0</v>
      </c>
      <c r="P35" s="60">
        <v>0.0</v>
      </c>
    </row>
    <row r="36" ht="14.25" customHeight="1">
      <c r="A36" s="47" t="s">
        <v>61</v>
      </c>
      <c r="C36" s="49">
        <f t="shared" ref="C36:D36" si="7">C35/3</f>
        <v>0.6666666667</v>
      </c>
      <c r="D36" s="49">
        <f t="shared" si="7"/>
        <v>0.3333333333</v>
      </c>
      <c r="G36" s="47" t="s">
        <v>61</v>
      </c>
      <c r="I36" s="49">
        <f t="shared" ref="I36:J36" si="8">I35/3</f>
        <v>0.6666666667</v>
      </c>
      <c r="J36" s="49">
        <f t="shared" si="8"/>
        <v>0.3333333333</v>
      </c>
      <c r="M36" s="47" t="s">
        <v>61</v>
      </c>
      <c r="O36" s="49">
        <f t="shared" ref="O36:P36" si="9">O35/3</f>
        <v>1</v>
      </c>
      <c r="P36" s="49">
        <f t="shared" si="9"/>
        <v>0</v>
      </c>
    </row>
    <row r="37" ht="14.25" customHeight="1"/>
    <row r="38" ht="14.25" customHeight="1"/>
    <row r="39" ht="14.25" customHeight="1"/>
    <row r="40" ht="14.25" customHeight="1">
      <c r="A40" s="61" t="s">
        <v>72</v>
      </c>
      <c r="G40" s="61" t="s">
        <v>72</v>
      </c>
      <c r="M40" s="61" t="s">
        <v>72</v>
      </c>
    </row>
    <row r="41" ht="30.0" customHeight="1">
      <c r="B41" s="27" t="s">
        <v>73</v>
      </c>
      <c r="C41" s="58">
        <v>7.0</v>
      </c>
      <c r="H41" s="27" t="s">
        <v>73</v>
      </c>
      <c r="I41" s="58">
        <v>7.0</v>
      </c>
      <c r="N41" s="27" t="s">
        <v>73</v>
      </c>
      <c r="O41" s="58">
        <v>7.0</v>
      </c>
    </row>
    <row r="42" ht="30.0" customHeight="1">
      <c r="B42" s="27" t="s">
        <v>62</v>
      </c>
      <c r="C42" s="58">
        <v>5.0</v>
      </c>
      <c r="H42" s="27" t="s">
        <v>62</v>
      </c>
      <c r="I42" s="58">
        <v>5.0</v>
      </c>
      <c r="N42" s="27" t="s">
        <v>62</v>
      </c>
      <c r="O42" s="58">
        <v>5.0</v>
      </c>
    </row>
    <row r="43" ht="30.0" customHeight="1">
      <c r="B43" s="27" t="s">
        <v>68</v>
      </c>
      <c r="C43" s="58">
        <v>2.0</v>
      </c>
      <c r="H43" s="27" t="s">
        <v>68</v>
      </c>
      <c r="I43" s="58">
        <v>2.0</v>
      </c>
      <c r="N43" s="27" t="s">
        <v>68</v>
      </c>
      <c r="O43" s="58">
        <v>3.0</v>
      </c>
    </row>
    <row r="44" ht="14.25" customHeight="1">
      <c r="C44" s="48"/>
      <c r="I44" s="48"/>
      <c r="O44" s="48"/>
    </row>
    <row r="45" ht="14.25" customHeight="1">
      <c r="C45" s="48"/>
      <c r="I45" s="48"/>
      <c r="O45" s="4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G40:I40"/>
    <mergeCell ref="M40:O40"/>
    <mergeCell ref="A35:B35"/>
    <mergeCell ref="G35:H35"/>
    <mergeCell ref="M35:N35"/>
    <mergeCell ref="A36:B36"/>
    <mergeCell ref="G36:H36"/>
    <mergeCell ref="M36:N36"/>
    <mergeCell ref="A40:C40"/>
    <mergeCell ref="O2:P2"/>
    <mergeCell ref="O3:P3"/>
    <mergeCell ref="C1:D1"/>
    <mergeCell ref="I1:J1"/>
    <mergeCell ref="O1:P1"/>
    <mergeCell ref="C2:D2"/>
    <mergeCell ref="I2:J2"/>
    <mergeCell ref="C3:D3"/>
    <mergeCell ref="C4:D4"/>
    <mergeCell ref="O4:P4"/>
    <mergeCell ref="M17:N17"/>
    <mergeCell ref="M18:N18"/>
    <mergeCell ref="A20:D20"/>
    <mergeCell ref="G20:J20"/>
    <mergeCell ref="M20:P20"/>
    <mergeCell ref="I3:J3"/>
    <mergeCell ref="I4:J4"/>
    <mergeCell ref="A6:D6"/>
    <mergeCell ref="A17:B17"/>
    <mergeCell ref="G17:H17"/>
    <mergeCell ref="A18:B18"/>
    <mergeCell ref="G18:H18"/>
    <mergeCell ref="G30:J30"/>
    <mergeCell ref="M30:P30"/>
    <mergeCell ref="A27:B27"/>
    <mergeCell ref="G27:H27"/>
    <mergeCell ref="M27:N27"/>
    <mergeCell ref="A28:B28"/>
    <mergeCell ref="G28:H28"/>
    <mergeCell ref="M28:N28"/>
    <mergeCell ref="A30:D30"/>
  </mergeCells>
  <conditionalFormatting sqref="A32:D34 G32:H34 J32:J34 M32:P34">
    <cfRule type="containsText" dxfId="0" priority="1" operator="containsText" text="X">
      <formula>NOT(ISERROR(SEARCH(("X"),(A32))))</formula>
    </cfRule>
  </conditionalFormatting>
  <conditionalFormatting sqref="C8:D16 I8:J16 O8:P16">
    <cfRule type="containsText" dxfId="1" priority="2" operator="containsText" text="X">
      <formula>NOT(ISERROR(SEARCH(("X"),(C8))))</formula>
    </cfRule>
  </conditionalFormatting>
  <conditionalFormatting sqref="C8:D16 I8:J16 O8:P16">
    <cfRule type="containsText" dxfId="2" priority="3" operator="containsText" text="X">
      <formula>NOT(ISERROR(SEARCH(("X"),(C8))))</formula>
    </cfRule>
  </conditionalFormatting>
  <conditionalFormatting sqref="C8:D16 I8:J16 O8:P16">
    <cfRule type="containsText" dxfId="3" priority="4" operator="containsText" text="X">
      <formula>NOT(ISERROR(SEARCH(("X"),(C8))))</formula>
    </cfRule>
  </conditionalFormatting>
  <conditionalFormatting sqref="C8:D16 I8:J16 O8:P16">
    <cfRule type="containsText" dxfId="4" priority="5" operator="containsText" text="X">
      <formula>NOT(ISERROR(SEARCH(("X"),(C8))))</formula>
    </cfRule>
  </conditionalFormatting>
  <conditionalFormatting sqref="C22:D26 I22:J26 O22:P26 I32:I34">
    <cfRule type="containsText" dxfId="1" priority="6" operator="containsText" text="X">
      <formula>NOT(ISERROR(SEARCH(("X"),(C22))))</formula>
    </cfRule>
  </conditionalFormatting>
  <conditionalFormatting sqref="C22:D26 I22:J26 O22:P26 I32:I34">
    <cfRule type="containsText" dxfId="2" priority="7" operator="containsText" text="X">
      <formula>NOT(ISERROR(SEARCH(("X"),(C22))))</formula>
    </cfRule>
  </conditionalFormatting>
  <conditionalFormatting sqref="C32:D34 J32:J34 O32:P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9"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3" width="15.0"/>
    <col customWidth="1" min="4" max="4" width="52.86"/>
    <col customWidth="1" min="5" max="5" width="62.86"/>
    <col customWidth="1" min="6" max="6" width="10.71"/>
    <col customWidth="1" min="7" max="7" width="54.0"/>
    <col customWidth="1" min="8" max="8" width="63.86"/>
    <col customWidth="1" min="9" max="24" width="10.71"/>
  </cols>
  <sheetData>
    <row r="1" ht="14.25" customHeight="1">
      <c r="A1" s="62"/>
      <c r="B1" s="63">
        <v>1.0</v>
      </c>
      <c r="D1" s="62"/>
      <c r="E1" s="63">
        <v>2.0</v>
      </c>
      <c r="G1" s="62"/>
      <c r="H1" s="63">
        <v>3.0</v>
      </c>
    </row>
    <row r="2" ht="14.25" customHeight="1">
      <c r="A2" s="64" t="s">
        <v>74</v>
      </c>
      <c r="B2" s="64" t="s">
        <v>75</v>
      </c>
      <c r="D2" s="64" t="s">
        <v>74</v>
      </c>
      <c r="E2" s="64" t="s">
        <v>75</v>
      </c>
      <c r="G2" s="64" t="s">
        <v>74</v>
      </c>
      <c r="H2" s="64" t="s">
        <v>75</v>
      </c>
    </row>
    <row r="3" ht="14.25" customHeight="1">
      <c r="A3" s="65" t="s">
        <v>53</v>
      </c>
      <c r="B3" s="66" t="s">
        <v>76</v>
      </c>
      <c r="D3" s="65" t="s">
        <v>53</v>
      </c>
      <c r="E3" s="67" t="s">
        <v>77</v>
      </c>
      <c r="G3" s="65" t="s">
        <v>53</v>
      </c>
      <c r="H3" s="67" t="s">
        <v>78</v>
      </c>
    </row>
    <row r="4" ht="14.25" customHeight="1">
      <c r="A4" s="13" t="s">
        <v>55</v>
      </c>
      <c r="B4" s="66" t="s">
        <v>79</v>
      </c>
      <c r="D4" s="13" t="s">
        <v>55</v>
      </c>
      <c r="E4" s="66" t="s">
        <v>80</v>
      </c>
      <c r="G4" s="13" t="s">
        <v>55</v>
      </c>
      <c r="H4" s="66" t="s">
        <v>81</v>
      </c>
    </row>
    <row r="5" ht="14.25" customHeight="1">
      <c r="A5" s="13" t="s">
        <v>64</v>
      </c>
      <c r="B5" s="66" t="s">
        <v>82</v>
      </c>
      <c r="D5" s="13" t="s">
        <v>64</v>
      </c>
      <c r="E5" s="66" t="s">
        <v>82</v>
      </c>
      <c r="G5" s="13" t="s">
        <v>64</v>
      </c>
      <c r="H5" s="66" t="s">
        <v>82</v>
      </c>
    </row>
    <row r="6" ht="14.25" customHeight="1">
      <c r="A6" s="13" t="s">
        <v>65</v>
      </c>
      <c r="B6" s="66" t="s">
        <v>83</v>
      </c>
      <c r="D6" s="13" t="s">
        <v>65</v>
      </c>
      <c r="E6" s="66" t="s">
        <v>84</v>
      </c>
      <c r="G6" s="13" t="s">
        <v>65</v>
      </c>
      <c r="H6" s="66" t="s">
        <v>85</v>
      </c>
    </row>
    <row r="7" ht="14.25" customHeight="1"/>
    <row r="8" ht="14.25" customHeight="1">
      <c r="C8" s="6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