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Dashboard" sheetId="9" r:id="rId1"/>
    <sheet name="Tackles" sheetId="6" r:id="rId2"/>
    <sheet name="Assists" sheetId="7" r:id="rId3"/>
    <sheet name="Stats" sheetId="1" r:id="rId4"/>
    <sheet name="Discipline" sheetId="4" r:id="rId5"/>
    <sheet name="Minutes Played" sheetId="2" r:id="rId6"/>
    <sheet name="Most goals" sheetId="3" r:id="rId7"/>
  </sheets>
  <definedNames>
    <definedName name="Slicer_Position">#N/A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3" l="1"/>
  <c r="E29" i="3"/>
  <c r="E28" i="3"/>
  <c r="E27" i="3"/>
  <c r="E26" i="3"/>
  <c r="D26" i="3"/>
  <c r="E25" i="3"/>
  <c r="D25" i="3"/>
  <c r="E24" i="3"/>
  <c r="F9" i="2"/>
  <c r="E9" i="2"/>
  <c r="F8" i="2"/>
  <c r="E8" i="2"/>
  <c r="F7" i="2"/>
  <c r="E7" i="2"/>
  <c r="F6" i="2"/>
  <c r="E6" i="2"/>
  <c r="F5" i="2"/>
  <c r="E5" i="2"/>
  <c r="F4" i="2"/>
  <c r="E4" i="2"/>
</calcChain>
</file>

<file path=xl/sharedStrings.xml><?xml version="1.0" encoding="utf-8"?>
<sst xmlns="http://schemas.openxmlformats.org/spreadsheetml/2006/main" count="182" uniqueCount="59">
  <si>
    <t>Player</t>
  </si>
  <si>
    <t>Goals</t>
  </si>
  <si>
    <t>Assists</t>
  </si>
  <si>
    <t>Dribbles</t>
  </si>
  <si>
    <t>Tackles</t>
  </si>
  <si>
    <t>Shots on target</t>
  </si>
  <si>
    <t>Saves</t>
  </si>
  <si>
    <t>Yellow cards</t>
  </si>
  <si>
    <t>Red cards</t>
  </si>
  <si>
    <t>David de gea</t>
  </si>
  <si>
    <t>Tom Heaton</t>
  </si>
  <si>
    <t>Martin Dubravka</t>
  </si>
  <si>
    <t>Jack Butland</t>
  </si>
  <si>
    <t>Lisandro Martinez</t>
  </si>
  <si>
    <t>Victor Lindelof</t>
  </si>
  <si>
    <t>Harry Maguire</t>
  </si>
  <si>
    <t>Tyrell Malacia</t>
  </si>
  <si>
    <t>Raphael Varane</t>
  </si>
  <si>
    <t>Diogo Dalot</t>
  </si>
  <si>
    <t>Luke Shaw</t>
  </si>
  <si>
    <t>Aaron Wan-Bissaka</t>
  </si>
  <si>
    <t>Bruno Fernandes</t>
  </si>
  <si>
    <t>Christian Eriksen</t>
  </si>
  <si>
    <t>Fred</t>
  </si>
  <si>
    <t>Casemiro</t>
  </si>
  <si>
    <t>Facundo Pellistri</t>
  </si>
  <si>
    <t>Donny Van De Beek</t>
  </si>
  <si>
    <t>Scott McTominay</t>
  </si>
  <si>
    <t>Kobbie Mainoo</t>
  </si>
  <si>
    <t>Anthony Martial</t>
  </si>
  <si>
    <t>Marcus Rashford</t>
  </si>
  <si>
    <t>Antony</t>
  </si>
  <si>
    <t>Jadon Sancho</t>
  </si>
  <si>
    <t>Anthony Elanga</t>
  </si>
  <si>
    <t>Alejandro Garnacho</t>
  </si>
  <si>
    <t>Position</t>
  </si>
  <si>
    <t>Goal keeper</t>
  </si>
  <si>
    <t>Defender</t>
  </si>
  <si>
    <t>Midfielder</t>
  </si>
  <si>
    <t>Forward</t>
  </si>
  <si>
    <t>Mins played</t>
  </si>
  <si>
    <t>Marcel Sabitzer</t>
  </si>
  <si>
    <t>Wout Weghorst</t>
  </si>
  <si>
    <t>Shots per game</t>
  </si>
  <si>
    <t>Row Labels</t>
  </si>
  <si>
    <t>Grand Total</t>
  </si>
  <si>
    <t>Sum of Mins played</t>
  </si>
  <si>
    <t>Top Playing players</t>
  </si>
  <si>
    <t>Sum of Goals</t>
  </si>
  <si>
    <t>Top goal scorers</t>
  </si>
  <si>
    <t>Sum of Yellow cards</t>
  </si>
  <si>
    <t>Sum of Red cards</t>
  </si>
  <si>
    <t>Sum of Tackles</t>
  </si>
  <si>
    <t>Sum of Assists</t>
  </si>
  <si>
    <t>Garnacho</t>
  </si>
  <si>
    <t>Martial</t>
  </si>
  <si>
    <t>Sancho</t>
  </si>
  <si>
    <t>Bruno</t>
  </si>
  <si>
    <t>Rashford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</si>
</sst>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3C0A0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4" fontId="1" fillId="0" borderId="0" xfId="0" applyNumberFormat="1" applyFont="1"/>
    <xf numFmtId="164" fontId="0" fillId="0" borderId="0" xfId="0" applyNumberFormat="1"/>
    <xf numFmtId="0" fontId="0" fillId="2" borderId="0" xfId="0" applyFill="1"/>
  </cellXfs>
  <cellStyles count="1">
    <cellStyle name="Normal" xfId="0" builtinId="0"/>
  </cellStyles>
  <dxfs count="1">
    <dxf>
      <font>
        <b/>
        <i val="0"/>
        <color theme="0"/>
        <name val="Arial Rounded MT Bold"/>
        <scheme val="none"/>
      </font>
      <fill>
        <patternFill patternType="solid">
          <bgColor rgb="FF5F0A94"/>
        </patternFill>
      </fill>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3">
      <tableStyleElement type="wholeTable" dxfId="0"/>
    </tableStyle>
  </tableStyles>
  <colors>
    <mruColors>
      <color rgb="FF3C0A02"/>
      <color rgb="FF861704"/>
      <color rgb="FF5F0A94"/>
      <color rgb="FF8E37E5"/>
      <color rgb="FF0D0317"/>
      <color rgb="FF451278"/>
      <color rgb="FFB889DB"/>
      <color rgb="FFFFFFFF"/>
      <color rgb="FF990099"/>
      <color rgb="FF691872"/>
    </mruColors>
  </colors>
  <extLst>
    <ext xmlns:x14="http://schemas.microsoft.com/office/spreadsheetml/2009/9/main" uri="{46F421CA-312F-682f-3DD2-61675219B42D}">
      <x14:dxfs count="2">
        <dxf>
          <fill>
            <gradientFill degree="90">
              <stop position="0">
                <color theme="1" tint="0.49803155613879818"/>
              </stop>
              <stop position="0.5">
                <color theme="1"/>
              </stop>
              <stop position="1">
                <color theme="1" tint="0.49803155613879818"/>
              </stop>
            </gradientFill>
          </fill>
        </dxf>
        <dxf>
          <fill>
            <gradientFill degree="90">
              <stop position="0">
                <color theme="0" tint="-0.49803155613879818"/>
              </stop>
              <stop position="0.5">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a:gsLst>
                <a:gs pos="0">
                  <a:schemeClr val="accent6"/>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'Minutes Played'!$E$4:$E$9</c:f>
              <c:strCache>
                <c:ptCount val="6"/>
                <c:pt idx="0">
                  <c:v>Casemiro</c:v>
                </c:pt>
                <c:pt idx="1">
                  <c:v>Diogo Dalot</c:v>
                </c:pt>
                <c:pt idx="2">
                  <c:v>Luke Shaw</c:v>
                </c:pt>
                <c:pt idx="3">
                  <c:v>Marcus Rashford</c:v>
                </c:pt>
                <c:pt idx="4">
                  <c:v>Bruno Fernandes</c:v>
                </c:pt>
                <c:pt idx="5">
                  <c:v>David de gea</c:v>
                </c:pt>
              </c:strCache>
            </c:strRef>
          </c:cat>
          <c:val>
            <c:numRef>
              <c:f>'Minutes Played'!$F$4:$F$9</c:f>
              <c:numCache>
                <c:formatCode>General</c:formatCode>
                <c:ptCount val="6"/>
                <c:pt idx="0">
                  <c:v>2126</c:v>
                </c:pt>
                <c:pt idx="1">
                  <c:v>2155</c:v>
                </c:pt>
                <c:pt idx="2">
                  <c:v>2558</c:v>
                </c:pt>
                <c:pt idx="3">
                  <c:v>2890</c:v>
                </c:pt>
                <c:pt idx="4">
                  <c:v>3320</c:v>
                </c:pt>
                <c:pt idx="5">
                  <c:v>3420</c:v>
                </c:pt>
              </c:numCache>
            </c:numRef>
          </c:val>
          <c:extLst>
            <c:ext xmlns:c16="http://schemas.microsoft.com/office/drawing/2014/chart" uri="{C3380CC4-5D6E-409C-BE32-E72D297353CC}">
              <c16:uniqueId val="{00000000-4D07-44A0-80FD-AE64EEA5E59B}"/>
            </c:ext>
          </c:extLst>
        </c:ser>
        <c:dLbls>
          <c:showLegendKey val="0"/>
          <c:showVal val="0"/>
          <c:showCatName val="0"/>
          <c:showSerName val="0"/>
          <c:showPercent val="0"/>
          <c:showBubbleSize val="0"/>
        </c:dLbls>
        <c:gapWidth val="182"/>
        <c:axId val="690750960"/>
        <c:axId val="690751376"/>
      </c:barChart>
      <c:catAx>
        <c:axId val="69075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Rounded MT Bold" panose="020F0704030504030204" pitchFamily="34" charset="0"/>
                <a:ea typeface="+mn-ea"/>
                <a:cs typeface="+mn-cs"/>
              </a:defRPr>
            </a:pPr>
            <a:endParaRPr lang="en-US"/>
          </a:p>
        </c:txPr>
        <c:crossAx val="690751376"/>
        <c:crosses val="autoZero"/>
        <c:auto val="1"/>
        <c:lblAlgn val="ctr"/>
        <c:lblOffset val="100"/>
        <c:noMultiLvlLbl val="0"/>
      </c:catAx>
      <c:valAx>
        <c:axId val="6907513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Rounded MT Bold" panose="020F0704030504030204" pitchFamily="34" charset="0"/>
                <a:ea typeface="+mn-ea"/>
                <a:cs typeface="+mn-cs"/>
              </a:defRPr>
            </a:pPr>
            <a:endParaRPr lang="en-US"/>
          </a:p>
        </c:txPr>
        <c:crossAx val="690750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goals'!$E$22:$E$23</c:f>
              <c:strCache>
                <c:ptCount val="2"/>
                <c:pt idx="0">
                  <c:v>Top goal scorers</c:v>
                </c:pt>
                <c:pt idx="1">
                  <c:v>Goals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28-4187-B705-E1ACBDF1D7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28-4187-B705-E1ACBDF1D79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28-4187-B705-E1ACBDF1D79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4497-46A7-AB62-A36E802CD6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4497-46A7-AB62-A36E802CD6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4497-46A7-AB62-A36E802CD6C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497-46A7-AB62-A36E802CD6C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goals'!$D$24:$D$30</c:f>
              <c:strCache>
                <c:ptCount val="7"/>
                <c:pt idx="0">
                  <c:v>Garnacho</c:v>
                </c:pt>
                <c:pt idx="1">
                  <c:v>Antony</c:v>
                </c:pt>
                <c:pt idx="2">
                  <c:v>Casemiro</c:v>
                </c:pt>
                <c:pt idx="3">
                  <c:v>Martial</c:v>
                </c:pt>
                <c:pt idx="4">
                  <c:v>Sancho</c:v>
                </c:pt>
                <c:pt idx="5">
                  <c:v>Bruno</c:v>
                </c:pt>
                <c:pt idx="6">
                  <c:v>Rashford</c:v>
                </c:pt>
              </c:strCache>
            </c:strRef>
          </c:cat>
          <c:val>
            <c:numRef>
              <c:f>'Most goals'!$E$24:$E$30</c:f>
              <c:numCache>
                <c:formatCode>General</c:formatCode>
                <c:ptCount val="7"/>
                <c:pt idx="0">
                  <c:v>3</c:v>
                </c:pt>
                <c:pt idx="1">
                  <c:v>4</c:v>
                </c:pt>
                <c:pt idx="2">
                  <c:v>4</c:v>
                </c:pt>
                <c:pt idx="3">
                  <c:v>6</c:v>
                </c:pt>
                <c:pt idx="4">
                  <c:v>6</c:v>
                </c:pt>
                <c:pt idx="5">
                  <c:v>8</c:v>
                </c:pt>
                <c:pt idx="6">
                  <c:v>17</c:v>
                </c:pt>
              </c:numCache>
            </c:numRef>
          </c:val>
          <c:extLst>
            <c:ext xmlns:c16="http://schemas.microsoft.com/office/drawing/2014/chart" uri="{C3380CC4-5D6E-409C-BE32-E72D297353CC}">
              <c16:uniqueId val="{00000000-4497-46A7-AB62-A36E802CD6CD}"/>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073304072544691E-3"/>
          <c:y val="6.9074057179971352E-2"/>
          <c:w val="0.92605043974050427"/>
          <c:h val="0.89099920258543341"/>
        </c:manualLayout>
      </c:layout>
      <c:pie3DChart>
        <c:varyColors val="1"/>
        <c:ser>
          <c:idx val="0"/>
          <c:order val="0"/>
          <c:tx>
            <c:strRef>
              <c:f>'Most goals'!$E$22:$E$23</c:f>
              <c:strCache>
                <c:ptCount val="2"/>
                <c:pt idx="0">
                  <c:v>Top goal scorers</c:v>
                </c:pt>
                <c:pt idx="1">
                  <c:v>Goals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9C-40F1-8FCD-F30E04A19E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9C-40F1-8FCD-F30E04A19E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9C-40F1-8FCD-F30E04A19E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9C-40F1-8FCD-F30E04A19E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9C-40F1-8FCD-F30E04A19E2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9C-40F1-8FCD-F30E04A19E2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9C-40F1-8FCD-F30E04A19E2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'Most goals'!$D$24:$D$30</c:f>
              <c:strCache>
                <c:ptCount val="7"/>
                <c:pt idx="0">
                  <c:v>Garnacho</c:v>
                </c:pt>
                <c:pt idx="1">
                  <c:v>Antony</c:v>
                </c:pt>
                <c:pt idx="2">
                  <c:v>Casemiro</c:v>
                </c:pt>
                <c:pt idx="3">
                  <c:v>Martial</c:v>
                </c:pt>
                <c:pt idx="4">
                  <c:v>Sancho</c:v>
                </c:pt>
                <c:pt idx="5">
                  <c:v>Bruno</c:v>
                </c:pt>
                <c:pt idx="6">
                  <c:v>Rashford</c:v>
                </c:pt>
              </c:strCache>
            </c:strRef>
          </c:cat>
          <c:val>
            <c:numRef>
              <c:f>'Most goals'!$E$24:$E$30</c:f>
              <c:numCache>
                <c:formatCode>General</c:formatCode>
                <c:ptCount val="7"/>
                <c:pt idx="0">
                  <c:v>3</c:v>
                </c:pt>
                <c:pt idx="1">
                  <c:v>4</c:v>
                </c:pt>
                <c:pt idx="2">
                  <c:v>4</c:v>
                </c:pt>
                <c:pt idx="3">
                  <c:v>6</c:v>
                </c:pt>
                <c:pt idx="4">
                  <c:v>6</c:v>
                </c:pt>
                <c:pt idx="5">
                  <c:v>8</c:v>
                </c:pt>
                <c:pt idx="6">
                  <c:v>17</c:v>
                </c:pt>
              </c:numCache>
            </c:numRef>
          </c:val>
          <c:extLst>
            <c:ext xmlns:c16="http://schemas.microsoft.com/office/drawing/2014/chart" uri="{C3380CC4-5D6E-409C-BE32-E72D297353CC}">
              <c16:uniqueId val="{0000000E-0B9C-40F1-8FCD-F30E04A19E2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9288566908496738"/>
          <c:y val="1.11464739744435E-2"/>
          <c:w val="0.2040594834132605"/>
          <c:h val="0.97770705205111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(Recovered).xlsx]Assists!PivotTable13</c:name>
    <c:fmtId val="3"/>
  </c:pivotSource>
  <c:chart>
    <c:autoTitleDeleted val="1"/>
    <c:pivotFmts>
      <c:pivotFmt>
        <c:idx val="0"/>
        <c:spPr>
          <a:solidFill>
            <a:schemeClr val="accent1"/>
          </a:solidFill>
          <a:ln w="25400" cap="rnd">
            <a:solidFill>
              <a:schemeClr val="accent1"/>
            </a:solidFill>
            <a:round/>
          </a:ln>
          <a:effectLst/>
        </c:spPr>
        <c:marker>
          <c:symbol val="circle"/>
          <c:size val="6"/>
          <c:spPr>
            <a:solidFill>
              <a:schemeClr val="accent1"/>
            </a:solidFill>
            <a:ln w="9525">
              <a:solidFill>
                <a:schemeClr val="accent1"/>
              </a:solidFill>
            </a:ln>
            <a:effectLst/>
          </c:spPr>
        </c:marker>
      </c:pivotFmt>
      <c:pivotFmt>
        <c:idx val="1"/>
        <c:spPr>
          <a:solidFill>
            <a:schemeClr val="accent1"/>
          </a:solidFill>
          <a:ln w="25400" cap="rnd">
            <a:solidFill>
              <a:schemeClr val="accent1"/>
            </a:solidFill>
            <a:round/>
          </a:ln>
          <a:effectLst/>
        </c:spPr>
        <c:marker>
          <c:symbol val="circle"/>
          <c:size val="6"/>
          <c:spPr>
            <a:solidFill>
              <a:schemeClr val="accent1"/>
            </a:solidFill>
            <a:ln w="9525">
              <a:solidFill>
                <a:schemeClr val="accent1"/>
              </a:solidFill>
            </a:ln>
            <a:effectLst/>
          </c:spPr>
        </c:marker>
      </c:pivotFmt>
      <c:pivotFmt>
        <c:idx val="2"/>
        <c:spPr>
          <a:ln w="25400" cap="rnd">
            <a:solidFill>
              <a:srgbClr val="FF0000"/>
            </a:solidFill>
            <a:round/>
          </a:ln>
          <a:effectLst/>
        </c:spPr>
        <c:marker>
          <c:symbol val="circle"/>
          <c:size val="6"/>
          <c:spPr>
            <a:solidFill>
              <a:srgbClr val="C00000"/>
            </a:solidFill>
            <a:ln w="9525">
              <a:solidFill>
                <a:schemeClr val="accent1"/>
              </a:solidFill>
            </a:ln>
            <a:effectLst/>
          </c:spPr>
        </c:marker>
      </c:pivotFmt>
    </c:pivotFmts>
    <c:plotArea>
      <c:layout/>
      <c:lineChart>
        <c:grouping val="standard"/>
        <c:varyColors val="0"/>
        <c:ser>
          <c:idx val="0"/>
          <c:order val="0"/>
          <c:tx>
            <c:strRef>
              <c:f>Assists!$B$3</c:f>
              <c:strCache>
                <c:ptCount val="1"/>
                <c:pt idx="0">
                  <c:v>Total</c:v>
                </c:pt>
              </c:strCache>
            </c:strRef>
          </c:tx>
          <c:spPr>
            <a:ln w="25400" cap="rnd">
              <a:solidFill>
                <a:srgbClr val="FF0000"/>
              </a:solidFill>
              <a:round/>
            </a:ln>
            <a:effectLst/>
          </c:spPr>
          <c:marker>
            <c:symbol val="circle"/>
            <c:size val="6"/>
            <c:spPr>
              <a:solidFill>
                <a:srgbClr val="C00000"/>
              </a:solidFill>
              <a:ln w="9525">
                <a:solidFill>
                  <a:schemeClr val="accent1"/>
                </a:solidFill>
              </a:ln>
              <a:effectLst/>
            </c:spPr>
          </c:marker>
          <c:cat>
            <c:strRef>
              <c:f>Assists!$A$4:$A$13</c:f>
              <c:strCache>
                <c:ptCount val="9"/>
                <c:pt idx="0">
                  <c:v>Facundo Pellistri</c:v>
                </c:pt>
                <c:pt idx="1">
                  <c:v>Scott McTominay</c:v>
                </c:pt>
                <c:pt idx="2">
                  <c:v>Kobbie Mainoo</c:v>
                </c:pt>
                <c:pt idx="3">
                  <c:v>Donny Van De Beek</c:v>
                </c:pt>
                <c:pt idx="4">
                  <c:v>Marcel Sabitzer</c:v>
                </c:pt>
                <c:pt idx="5">
                  <c:v>Fred</c:v>
                </c:pt>
                <c:pt idx="6">
                  <c:v>Casemiro</c:v>
                </c:pt>
                <c:pt idx="7">
                  <c:v>Bruno Fernandes</c:v>
                </c:pt>
                <c:pt idx="8">
                  <c:v>Christian Eriksen</c:v>
                </c:pt>
              </c:strCache>
            </c:strRef>
          </c:cat>
          <c:val>
            <c:numRef>
              <c:f>Assists!$B$4:$B$13</c:f>
              <c:numCache>
                <c:formatCode>General</c:formatCode>
                <c:ptCount val="9"/>
                <c:pt idx="0">
                  <c:v>0</c:v>
                </c:pt>
                <c:pt idx="1">
                  <c:v>0</c:v>
                </c:pt>
                <c:pt idx="2">
                  <c:v>0</c:v>
                </c:pt>
                <c:pt idx="3">
                  <c:v>0</c:v>
                </c:pt>
                <c:pt idx="4">
                  <c:v>1</c:v>
                </c:pt>
                <c:pt idx="5">
                  <c:v>2</c:v>
                </c:pt>
                <c:pt idx="6">
                  <c:v>3</c:v>
                </c:pt>
                <c:pt idx="7">
                  <c:v>8</c:v>
                </c:pt>
                <c:pt idx="8">
                  <c:v>8</c:v>
                </c:pt>
              </c:numCache>
            </c:numRef>
          </c:val>
          <c:smooth val="0"/>
          <c:extLst>
            <c:ext xmlns:c16="http://schemas.microsoft.com/office/drawing/2014/chart" uri="{C3380CC4-5D6E-409C-BE32-E72D297353CC}">
              <c16:uniqueId val="{00000000-46A7-4F50-A718-A7E3C27E9552}"/>
            </c:ext>
          </c:extLst>
        </c:ser>
        <c:dLbls>
          <c:showLegendKey val="0"/>
          <c:showVal val="0"/>
          <c:showCatName val="0"/>
          <c:showSerName val="0"/>
          <c:showPercent val="0"/>
          <c:showBubbleSize val="0"/>
        </c:dLbls>
        <c:marker val="1"/>
        <c:smooth val="0"/>
        <c:axId val="676334592"/>
        <c:axId val="676344576"/>
      </c:lineChart>
      <c:catAx>
        <c:axId val="67633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Arial Rounded MT Bold" panose="020F0704030504030204" pitchFamily="34" charset="0"/>
                <a:ea typeface="+mn-ea"/>
                <a:cs typeface="+mn-cs"/>
              </a:defRPr>
            </a:pPr>
            <a:endParaRPr lang="en-US"/>
          </a:p>
        </c:txPr>
        <c:crossAx val="676344576"/>
        <c:crosses val="autoZero"/>
        <c:auto val="1"/>
        <c:lblAlgn val="ctr"/>
        <c:lblOffset val="100"/>
        <c:noMultiLvlLbl val="0"/>
      </c:catAx>
      <c:valAx>
        <c:axId val="676344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76334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(Recovered).xlsx]Discipline!PivotTable9</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FFFF00"/>
          </a:solidFill>
          <a:ln>
            <a:noFill/>
          </a:ln>
          <a:effectLst/>
          <a:sp3d/>
        </c:spPr>
        <c:marker>
          <c:symbol val="none"/>
        </c:marker>
      </c:pivotFmt>
      <c:pivotFmt>
        <c:idx val="5"/>
        <c:spPr>
          <a:solidFill>
            <a:srgbClr val="FF0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408355205599307E-2"/>
          <c:y val="5.3206109652960035E-2"/>
          <c:w val="0.87476377952755902"/>
          <c:h val="0.61743000874890641"/>
        </c:manualLayout>
      </c:layout>
      <c:bar3DChart>
        <c:barDir val="col"/>
        <c:grouping val="clustered"/>
        <c:varyColors val="0"/>
        <c:ser>
          <c:idx val="0"/>
          <c:order val="0"/>
          <c:tx>
            <c:strRef>
              <c:f>Discipline!$B$3</c:f>
              <c:strCache>
                <c:ptCount val="1"/>
                <c:pt idx="0">
                  <c:v>Sum of Yellow cards</c:v>
                </c:pt>
              </c:strCache>
            </c:strRef>
          </c:tx>
          <c:spPr>
            <a:solidFill>
              <a:srgbClr val="FFFF00"/>
            </a:solidFill>
            <a:ln>
              <a:noFill/>
            </a:ln>
            <a:effectLst/>
            <a:sp3d/>
          </c:spPr>
          <c:invertIfNegative val="0"/>
          <c:cat>
            <c:strRef>
              <c:f>Discipline!$A$4:$A$13</c:f>
              <c:strCache>
                <c:ptCount val="9"/>
                <c:pt idx="0">
                  <c:v>Scott McTominay</c:v>
                </c:pt>
                <c:pt idx="1">
                  <c:v>Casemiro</c:v>
                </c:pt>
                <c:pt idx="2">
                  <c:v>Bruno Fernandes</c:v>
                </c:pt>
                <c:pt idx="3">
                  <c:v>Fred</c:v>
                </c:pt>
                <c:pt idx="4">
                  <c:v>Christian Eriksen</c:v>
                </c:pt>
                <c:pt idx="5">
                  <c:v>Marcel Sabitzer</c:v>
                </c:pt>
                <c:pt idx="6">
                  <c:v>Kobbie Mainoo</c:v>
                </c:pt>
                <c:pt idx="7">
                  <c:v>Donny Van De Beek</c:v>
                </c:pt>
                <c:pt idx="8">
                  <c:v>Facundo Pellistri</c:v>
                </c:pt>
              </c:strCache>
            </c:strRef>
          </c:cat>
          <c:val>
            <c:numRef>
              <c:f>Discipline!$B$4:$B$13</c:f>
              <c:numCache>
                <c:formatCode>General</c:formatCode>
                <c:ptCount val="9"/>
                <c:pt idx="0">
                  <c:v>8</c:v>
                </c:pt>
                <c:pt idx="1">
                  <c:v>7</c:v>
                </c:pt>
                <c:pt idx="2">
                  <c:v>6</c:v>
                </c:pt>
                <c:pt idx="3">
                  <c:v>6</c:v>
                </c:pt>
                <c:pt idx="4">
                  <c:v>3</c:v>
                </c:pt>
                <c:pt idx="5">
                  <c:v>1</c:v>
                </c:pt>
                <c:pt idx="6">
                  <c:v>0</c:v>
                </c:pt>
                <c:pt idx="7">
                  <c:v>0</c:v>
                </c:pt>
                <c:pt idx="8">
                  <c:v>0</c:v>
                </c:pt>
              </c:numCache>
            </c:numRef>
          </c:val>
          <c:extLst>
            <c:ext xmlns:c16="http://schemas.microsoft.com/office/drawing/2014/chart" uri="{C3380CC4-5D6E-409C-BE32-E72D297353CC}">
              <c16:uniqueId val="{00000000-C5F2-488E-8BF9-6F9C4D205513}"/>
            </c:ext>
          </c:extLst>
        </c:ser>
        <c:ser>
          <c:idx val="1"/>
          <c:order val="1"/>
          <c:tx>
            <c:strRef>
              <c:f>Discipline!$C$3</c:f>
              <c:strCache>
                <c:ptCount val="1"/>
                <c:pt idx="0">
                  <c:v>Sum of Red cards</c:v>
                </c:pt>
              </c:strCache>
            </c:strRef>
          </c:tx>
          <c:spPr>
            <a:solidFill>
              <a:srgbClr val="FF0000"/>
            </a:solidFill>
            <a:ln>
              <a:noFill/>
            </a:ln>
            <a:effectLst/>
            <a:sp3d/>
          </c:spPr>
          <c:invertIfNegative val="0"/>
          <c:cat>
            <c:strRef>
              <c:f>Discipline!$A$4:$A$13</c:f>
              <c:strCache>
                <c:ptCount val="9"/>
                <c:pt idx="0">
                  <c:v>Scott McTominay</c:v>
                </c:pt>
                <c:pt idx="1">
                  <c:v>Casemiro</c:v>
                </c:pt>
                <c:pt idx="2">
                  <c:v>Bruno Fernandes</c:v>
                </c:pt>
                <c:pt idx="3">
                  <c:v>Fred</c:v>
                </c:pt>
                <c:pt idx="4">
                  <c:v>Christian Eriksen</c:v>
                </c:pt>
                <c:pt idx="5">
                  <c:v>Marcel Sabitzer</c:v>
                </c:pt>
                <c:pt idx="6">
                  <c:v>Kobbie Mainoo</c:v>
                </c:pt>
                <c:pt idx="7">
                  <c:v>Donny Van De Beek</c:v>
                </c:pt>
                <c:pt idx="8">
                  <c:v>Facundo Pellistri</c:v>
                </c:pt>
              </c:strCache>
            </c:strRef>
          </c:cat>
          <c:val>
            <c:numRef>
              <c:f>Discipline!$C$4:$C$13</c:f>
              <c:numCache>
                <c:formatCode>General</c:formatCode>
                <c:ptCount val="9"/>
                <c:pt idx="0">
                  <c:v>0</c:v>
                </c:pt>
                <c:pt idx="1">
                  <c:v>2</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5F2-488E-8BF9-6F9C4D205513}"/>
            </c:ext>
          </c:extLst>
        </c:ser>
        <c:dLbls>
          <c:showLegendKey val="0"/>
          <c:showVal val="0"/>
          <c:showCatName val="0"/>
          <c:showSerName val="0"/>
          <c:showPercent val="0"/>
          <c:showBubbleSize val="0"/>
        </c:dLbls>
        <c:gapWidth val="150"/>
        <c:shape val="box"/>
        <c:axId val="839632336"/>
        <c:axId val="839634000"/>
        <c:axId val="0"/>
      </c:bar3DChart>
      <c:catAx>
        <c:axId val="83963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rial Rounded MT Bold" panose="020F0704030504030204" pitchFamily="34" charset="0"/>
                <a:ea typeface="+mn-ea"/>
                <a:cs typeface="+mn-cs"/>
              </a:defRPr>
            </a:pPr>
            <a:endParaRPr lang="en-US"/>
          </a:p>
        </c:txPr>
        <c:crossAx val="839634000"/>
        <c:crosses val="autoZero"/>
        <c:auto val="1"/>
        <c:lblAlgn val="ctr"/>
        <c:lblOffset val="100"/>
        <c:noMultiLvlLbl val="0"/>
      </c:catAx>
      <c:valAx>
        <c:axId val="8396340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839632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(Recovered).xlsx]Tackles!PivotTable12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44622">
                <a:srgbClr val="BBA295"/>
              </a:gs>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a:effectLst/>
        </c:spPr>
        <c:marker>
          <c:symbol val="none"/>
        </c:marker>
      </c:pivotFmt>
    </c:pivotFmts>
    <c:plotArea>
      <c:layout>
        <c:manualLayout>
          <c:layoutTarget val="inner"/>
          <c:xMode val="edge"/>
          <c:yMode val="edge"/>
          <c:x val="5.899759405074366E-2"/>
          <c:y val="5.0925925925925923E-2"/>
          <c:w val="0.89655796150481193"/>
          <c:h val="0.79081802274715662"/>
        </c:manualLayout>
      </c:layout>
      <c:barChart>
        <c:barDir val="col"/>
        <c:grouping val="clustered"/>
        <c:varyColors val="0"/>
        <c:ser>
          <c:idx val="0"/>
          <c:order val="0"/>
          <c:tx>
            <c:strRef>
              <c:f>Tackles!$B$3</c:f>
              <c:strCache>
                <c:ptCount val="1"/>
                <c:pt idx="0">
                  <c:v>Total</c:v>
                </c:pt>
              </c:strCache>
            </c:strRef>
          </c:tx>
          <c:spPr>
            <a:gradFill>
              <a:gsLst>
                <a:gs pos="44622">
                  <a:srgbClr val="BBA295"/>
                </a:gs>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a:effectLst/>
          </c:spPr>
          <c:invertIfNegative val="0"/>
          <c:cat>
            <c:strRef>
              <c:f>Tackles!$A$4:$A$13</c:f>
              <c:strCache>
                <c:ptCount val="9"/>
                <c:pt idx="0">
                  <c:v>Casemiro</c:v>
                </c:pt>
                <c:pt idx="1">
                  <c:v>Bruno Fernandes</c:v>
                </c:pt>
                <c:pt idx="2">
                  <c:v>Fred</c:v>
                </c:pt>
                <c:pt idx="3">
                  <c:v>Scott McTominay</c:v>
                </c:pt>
                <c:pt idx="4">
                  <c:v>Marcel Sabitzer</c:v>
                </c:pt>
                <c:pt idx="5">
                  <c:v>Christian Eriksen</c:v>
                </c:pt>
                <c:pt idx="6">
                  <c:v>Facundo Pellistri</c:v>
                </c:pt>
                <c:pt idx="7">
                  <c:v>Kobbie Mainoo</c:v>
                </c:pt>
                <c:pt idx="8">
                  <c:v>Donny Van De Beek</c:v>
                </c:pt>
              </c:strCache>
            </c:strRef>
          </c:cat>
          <c:val>
            <c:numRef>
              <c:f>Tackles!$B$4:$B$13</c:f>
              <c:numCache>
                <c:formatCode>General</c:formatCode>
                <c:ptCount val="9"/>
                <c:pt idx="0">
                  <c:v>3.2</c:v>
                </c:pt>
                <c:pt idx="1">
                  <c:v>1.8</c:v>
                </c:pt>
                <c:pt idx="2">
                  <c:v>1.3</c:v>
                </c:pt>
                <c:pt idx="3">
                  <c:v>1.3</c:v>
                </c:pt>
                <c:pt idx="4">
                  <c:v>1.1000000000000001</c:v>
                </c:pt>
                <c:pt idx="5">
                  <c:v>0.8</c:v>
                </c:pt>
                <c:pt idx="6">
                  <c:v>0.3</c:v>
                </c:pt>
                <c:pt idx="7">
                  <c:v>0</c:v>
                </c:pt>
                <c:pt idx="8">
                  <c:v>0</c:v>
                </c:pt>
              </c:numCache>
            </c:numRef>
          </c:val>
          <c:extLst>
            <c:ext xmlns:c16="http://schemas.microsoft.com/office/drawing/2014/chart" uri="{C3380CC4-5D6E-409C-BE32-E72D297353CC}">
              <c16:uniqueId val="{00000000-827A-46FB-85CA-170EF81FCCC7}"/>
            </c:ext>
          </c:extLst>
        </c:ser>
        <c:dLbls>
          <c:showLegendKey val="0"/>
          <c:showVal val="0"/>
          <c:showCatName val="0"/>
          <c:showSerName val="0"/>
          <c:showPercent val="0"/>
          <c:showBubbleSize val="0"/>
        </c:dLbls>
        <c:gapWidth val="219"/>
        <c:overlap val="-27"/>
        <c:axId val="615743616"/>
        <c:axId val="615737376"/>
      </c:barChart>
      <c:catAx>
        <c:axId val="6157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rial Rounded MT Bold" panose="020F0704030504030204" pitchFamily="34" charset="0"/>
                <a:ea typeface="+mn-ea"/>
                <a:cs typeface="+mn-cs"/>
              </a:defRPr>
            </a:pPr>
            <a:endParaRPr lang="en-US"/>
          </a:p>
        </c:txPr>
        <c:crossAx val="615737376"/>
        <c:crosses val="autoZero"/>
        <c:auto val="1"/>
        <c:lblAlgn val="ctr"/>
        <c:lblOffset val="100"/>
        <c:noMultiLvlLbl val="0"/>
      </c:catAx>
      <c:valAx>
        <c:axId val="6157373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15743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(Recovered).xlsx]Tackles!PivotTable12</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Tackles!$B$3</c:f>
              <c:strCache>
                <c:ptCount val="1"/>
                <c:pt idx="0">
                  <c:v>Total</c:v>
                </c:pt>
              </c:strCache>
            </c:strRef>
          </c:tx>
          <c:spPr>
            <a:solidFill>
              <a:schemeClr val="accent1"/>
            </a:solidFill>
            <a:ln>
              <a:noFill/>
            </a:ln>
            <a:effectLst/>
          </c:spPr>
          <c:invertIfNegative val="0"/>
          <c:cat>
            <c:strRef>
              <c:f>Tackles!$A$4:$A$13</c:f>
              <c:strCache>
                <c:ptCount val="9"/>
                <c:pt idx="0">
                  <c:v>Casemiro</c:v>
                </c:pt>
                <c:pt idx="1">
                  <c:v>Bruno Fernandes</c:v>
                </c:pt>
                <c:pt idx="2">
                  <c:v>Fred</c:v>
                </c:pt>
                <c:pt idx="3">
                  <c:v>Scott McTominay</c:v>
                </c:pt>
                <c:pt idx="4">
                  <c:v>Marcel Sabitzer</c:v>
                </c:pt>
                <c:pt idx="5">
                  <c:v>Christian Eriksen</c:v>
                </c:pt>
                <c:pt idx="6">
                  <c:v>Facundo Pellistri</c:v>
                </c:pt>
                <c:pt idx="7">
                  <c:v>Kobbie Mainoo</c:v>
                </c:pt>
                <c:pt idx="8">
                  <c:v>Donny Van De Beek</c:v>
                </c:pt>
              </c:strCache>
            </c:strRef>
          </c:cat>
          <c:val>
            <c:numRef>
              <c:f>Tackles!$B$4:$B$13</c:f>
              <c:numCache>
                <c:formatCode>General</c:formatCode>
                <c:ptCount val="9"/>
                <c:pt idx="0">
                  <c:v>3.2</c:v>
                </c:pt>
                <c:pt idx="1">
                  <c:v>1.8</c:v>
                </c:pt>
                <c:pt idx="2">
                  <c:v>1.3</c:v>
                </c:pt>
                <c:pt idx="3">
                  <c:v>1.3</c:v>
                </c:pt>
                <c:pt idx="4">
                  <c:v>1.1000000000000001</c:v>
                </c:pt>
                <c:pt idx="5">
                  <c:v>0.8</c:v>
                </c:pt>
                <c:pt idx="6">
                  <c:v>0.3</c:v>
                </c:pt>
                <c:pt idx="7">
                  <c:v>0</c:v>
                </c:pt>
                <c:pt idx="8">
                  <c:v>0</c:v>
                </c:pt>
              </c:numCache>
            </c:numRef>
          </c:val>
          <c:extLst>
            <c:ext xmlns:c16="http://schemas.microsoft.com/office/drawing/2014/chart" uri="{C3380CC4-5D6E-409C-BE32-E72D297353CC}">
              <c16:uniqueId val="{00000000-8C75-4EC0-AE77-46962ECF5B5B}"/>
            </c:ext>
          </c:extLst>
        </c:ser>
        <c:dLbls>
          <c:showLegendKey val="0"/>
          <c:showVal val="0"/>
          <c:showCatName val="0"/>
          <c:showSerName val="0"/>
          <c:showPercent val="0"/>
          <c:showBubbleSize val="0"/>
        </c:dLbls>
        <c:gapWidth val="219"/>
        <c:overlap val="-27"/>
        <c:axId val="615743616"/>
        <c:axId val="615737376"/>
      </c:barChart>
      <c:catAx>
        <c:axId val="6157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7376"/>
        <c:crosses val="autoZero"/>
        <c:auto val="1"/>
        <c:lblAlgn val="ctr"/>
        <c:lblOffset val="100"/>
        <c:noMultiLvlLbl val="0"/>
      </c:catAx>
      <c:valAx>
        <c:axId val="6157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4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(Recovered).xlsx]Assists!PivotTable13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1"/>
            </a:solidFill>
            <a:round/>
          </a:ln>
          <a:effectLst/>
        </c:spPr>
        <c:marker>
          <c:symbol val="circle"/>
          <c:size val="6"/>
          <c:spPr>
            <a:solidFill>
              <a:schemeClr val="accent1"/>
            </a:solidFill>
            <a:ln w="9525">
              <a:solidFill>
                <a:schemeClr val="accent1"/>
              </a:solidFill>
            </a:ln>
            <a:effectLst/>
          </c:spPr>
        </c:marker>
      </c:pivotFmt>
    </c:pivotFmts>
    <c:plotArea>
      <c:layout/>
      <c:lineChart>
        <c:grouping val="standard"/>
        <c:varyColors val="0"/>
        <c:ser>
          <c:idx val="0"/>
          <c:order val="0"/>
          <c:tx>
            <c:strRef>
              <c:f>Assists!$B$3</c:f>
              <c:strCache>
                <c:ptCount val="1"/>
                <c:pt idx="0">
                  <c:v>Total</c:v>
                </c:pt>
              </c:strCache>
            </c:strRef>
          </c:tx>
          <c:spPr>
            <a:ln w="25400" cap="rnd">
              <a:solidFill>
                <a:schemeClr val="accent1"/>
              </a:solidFill>
              <a:round/>
            </a:ln>
            <a:effectLst/>
          </c:spPr>
          <c:marker>
            <c:symbol val="circle"/>
            <c:size val="6"/>
            <c:spPr>
              <a:solidFill>
                <a:schemeClr val="accent1"/>
              </a:solidFill>
              <a:ln w="9525">
                <a:solidFill>
                  <a:schemeClr val="accent1"/>
                </a:solidFill>
              </a:ln>
              <a:effectLst/>
            </c:spPr>
          </c:marker>
          <c:cat>
            <c:strRef>
              <c:f>Assists!$A$4:$A$13</c:f>
              <c:strCache>
                <c:ptCount val="9"/>
                <c:pt idx="0">
                  <c:v>Facundo Pellistri</c:v>
                </c:pt>
                <c:pt idx="1">
                  <c:v>Scott McTominay</c:v>
                </c:pt>
                <c:pt idx="2">
                  <c:v>Kobbie Mainoo</c:v>
                </c:pt>
                <c:pt idx="3">
                  <c:v>Donny Van De Beek</c:v>
                </c:pt>
                <c:pt idx="4">
                  <c:v>Marcel Sabitzer</c:v>
                </c:pt>
                <c:pt idx="5">
                  <c:v>Fred</c:v>
                </c:pt>
                <c:pt idx="6">
                  <c:v>Casemiro</c:v>
                </c:pt>
                <c:pt idx="7">
                  <c:v>Bruno Fernandes</c:v>
                </c:pt>
                <c:pt idx="8">
                  <c:v>Christian Eriksen</c:v>
                </c:pt>
              </c:strCache>
            </c:strRef>
          </c:cat>
          <c:val>
            <c:numRef>
              <c:f>Assists!$B$4:$B$13</c:f>
              <c:numCache>
                <c:formatCode>General</c:formatCode>
                <c:ptCount val="9"/>
                <c:pt idx="0">
                  <c:v>0</c:v>
                </c:pt>
                <c:pt idx="1">
                  <c:v>0</c:v>
                </c:pt>
                <c:pt idx="2">
                  <c:v>0</c:v>
                </c:pt>
                <c:pt idx="3">
                  <c:v>0</c:v>
                </c:pt>
                <c:pt idx="4">
                  <c:v>1</c:v>
                </c:pt>
                <c:pt idx="5">
                  <c:v>2</c:v>
                </c:pt>
                <c:pt idx="6">
                  <c:v>3</c:v>
                </c:pt>
                <c:pt idx="7">
                  <c:v>8</c:v>
                </c:pt>
                <c:pt idx="8">
                  <c:v>8</c:v>
                </c:pt>
              </c:numCache>
            </c:numRef>
          </c:val>
          <c:smooth val="0"/>
          <c:extLst>
            <c:ext xmlns:c16="http://schemas.microsoft.com/office/drawing/2014/chart" uri="{C3380CC4-5D6E-409C-BE32-E72D297353CC}">
              <c16:uniqueId val="{00000000-ECF5-42FA-8571-550AD4BD8B7A}"/>
            </c:ext>
          </c:extLst>
        </c:ser>
        <c:dLbls>
          <c:showLegendKey val="0"/>
          <c:showVal val="0"/>
          <c:showCatName val="0"/>
          <c:showSerName val="0"/>
          <c:showPercent val="0"/>
          <c:showBubbleSize val="0"/>
        </c:dLbls>
        <c:marker val="1"/>
        <c:smooth val="0"/>
        <c:axId val="676334592"/>
        <c:axId val="676344576"/>
      </c:lineChart>
      <c:catAx>
        <c:axId val="67633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4576"/>
        <c:crosses val="autoZero"/>
        <c:auto val="1"/>
        <c:lblAlgn val="ctr"/>
        <c:lblOffset val="100"/>
        <c:noMultiLvlLbl val="0"/>
      </c:catAx>
      <c:valAx>
        <c:axId val="6763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[Manchester United (Recovered).xlsx]Discipline!PivotTable9</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408355205599307E-2"/>
          <c:y val="5.3206109652960035E-2"/>
          <c:w val="0.87476377952755902"/>
          <c:h val="0.61743000874890641"/>
        </c:manualLayout>
      </c:layout>
      <c:bar3DChart>
        <c:barDir val="col"/>
        <c:grouping val="clustered"/>
        <c:varyColors val="0"/>
        <c:ser>
          <c:idx val="0"/>
          <c:order val="0"/>
          <c:tx>
            <c:strRef>
              <c:f>Discipline!$B$3</c:f>
              <c:strCache>
                <c:ptCount val="1"/>
                <c:pt idx="0">
                  <c:v>Sum of Yellow cards</c:v>
                </c:pt>
              </c:strCache>
            </c:strRef>
          </c:tx>
          <c:spPr>
            <a:solidFill>
              <a:schemeClr val="accent1"/>
            </a:solidFill>
            <a:ln>
              <a:noFill/>
            </a:ln>
            <a:effectLst/>
            <a:sp3d/>
          </c:spPr>
          <c:invertIfNegative val="0"/>
          <c:cat>
            <c:strRef>
              <c:f>Discipline!$A$4:$A$13</c:f>
              <c:strCache>
                <c:ptCount val="9"/>
                <c:pt idx="0">
                  <c:v>Scott McTominay</c:v>
                </c:pt>
                <c:pt idx="1">
                  <c:v>Casemiro</c:v>
                </c:pt>
                <c:pt idx="2">
                  <c:v>Bruno Fernandes</c:v>
                </c:pt>
                <c:pt idx="3">
                  <c:v>Fred</c:v>
                </c:pt>
                <c:pt idx="4">
                  <c:v>Christian Eriksen</c:v>
                </c:pt>
                <c:pt idx="5">
                  <c:v>Marcel Sabitzer</c:v>
                </c:pt>
                <c:pt idx="6">
                  <c:v>Kobbie Mainoo</c:v>
                </c:pt>
                <c:pt idx="7">
                  <c:v>Donny Van De Beek</c:v>
                </c:pt>
                <c:pt idx="8">
                  <c:v>Facundo Pellistri</c:v>
                </c:pt>
              </c:strCache>
            </c:strRef>
          </c:cat>
          <c:val>
            <c:numRef>
              <c:f>Discipline!$B$4:$B$13</c:f>
              <c:numCache>
                <c:formatCode>General</c:formatCode>
                <c:ptCount val="9"/>
                <c:pt idx="0">
                  <c:v>8</c:v>
                </c:pt>
                <c:pt idx="1">
                  <c:v>7</c:v>
                </c:pt>
                <c:pt idx="2">
                  <c:v>6</c:v>
                </c:pt>
                <c:pt idx="3">
                  <c:v>6</c:v>
                </c:pt>
                <c:pt idx="4">
                  <c:v>3</c:v>
                </c:pt>
                <c:pt idx="5">
                  <c:v>1</c:v>
                </c:pt>
                <c:pt idx="6">
                  <c:v>0</c:v>
                </c:pt>
                <c:pt idx="7">
                  <c:v>0</c:v>
                </c:pt>
                <c:pt idx="8">
                  <c:v>0</c:v>
                </c:pt>
              </c:numCache>
            </c:numRef>
          </c:val>
          <c:extLst>
            <c:ext xmlns:c16="http://schemas.microsoft.com/office/drawing/2014/chart" uri="{C3380CC4-5D6E-409C-BE32-E72D297353CC}">
              <c16:uniqueId val="{00000000-65A1-4A4E-843F-08A521524CC5}"/>
            </c:ext>
          </c:extLst>
        </c:ser>
        <c:ser>
          <c:idx val="1"/>
          <c:order val="1"/>
          <c:tx>
            <c:strRef>
              <c:f>Discipline!$C$3</c:f>
              <c:strCache>
                <c:ptCount val="1"/>
                <c:pt idx="0">
                  <c:v>Sum of Red cards</c:v>
                </c:pt>
              </c:strCache>
            </c:strRef>
          </c:tx>
          <c:spPr>
            <a:solidFill>
              <a:schemeClr val="accent2"/>
            </a:solidFill>
            <a:ln>
              <a:noFill/>
            </a:ln>
            <a:effectLst/>
            <a:sp3d/>
          </c:spPr>
          <c:invertIfNegative val="0"/>
          <c:cat>
            <c:strRef>
              <c:f>Discipline!$A$4:$A$13</c:f>
              <c:strCache>
                <c:ptCount val="9"/>
                <c:pt idx="0">
                  <c:v>Scott McTominay</c:v>
                </c:pt>
                <c:pt idx="1">
                  <c:v>Casemiro</c:v>
                </c:pt>
                <c:pt idx="2">
                  <c:v>Bruno Fernandes</c:v>
                </c:pt>
                <c:pt idx="3">
                  <c:v>Fred</c:v>
                </c:pt>
                <c:pt idx="4">
                  <c:v>Christian Eriksen</c:v>
                </c:pt>
                <c:pt idx="5">
                  <c:v>Marcel Sabitzer</c:v>
                </c:pt>
                <c:pt idx="6">
                  <c:v>Kobbie Mainoo</c:v>
                </c:pt>
                <c:pt idx="7">
                  <c:v>Donny Van De Beek</c:v>
                </c:pt>
                <c:pt idx="8">
                  <c:v>Facundo Pellistri</c:v>
                </c:pt>
              </c:strCache>
            </c:strRef>
          </c:cat>
          <c:val>
            <c:numRef>
              <c:f>Discipline!$C$4:$C$13</c:f>
              <c:numCache>
                <c:formatCode>General</c:formatCode>
                <c:ptCount val="9"/>
                <c:pt idx="0">
                  <c:v>0</c:v>
                </c:pt>
                <c:pt idx="1">
                  <c:v>2</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65A1-4A4E-843F-08A521524CC5}"/>
            </c:ext>
          </c:extLst>
        </c:ser>
        <c:dLbls>
          <c:showLegendKey val="0"/>
          <c:showVal val="0"/>
          <c:showCatName val="0"/>
          <c:showSerName val="0"/>
          <c:showPercent val="0"/>
          <c:showBubbleSize val="0"/>
        </c:dLbls>
        <c:gapWidth val="150"/>
        <c:shape val="box"/>
        <c:axId val="839632336"/>
        <c:axId val="839634000"/>
        <c:axId val="0"/>
      </c:bar3DChart>
      <c:catAx>
        <c:axId val="83963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4000"/>
        <c:crosses val="autoZero"/>
        <c:auto val="1"/>
        <c:lblAlgn val="ctr"/>
        <c:lblOffset val="100"/>
        <c:noMultiLvlLbl val="0"/>
      </c:catAx>
      <c:valAx>
        <c:axId val="83963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'Minutes Played'!$E$4:$E$9</c:f>
              <c:strCache>
                <c:ptCount val="6"/>
                <c:pt idx="0">
                  <c:v>Casemiro</c:v>
                </c:pt>
                <c:pt idx="1">
                  <c:v>Diogo Dalot</c:v>
                </c:pt>
                <c:pt idx="2">
                  <c:v>Luke Shaw</c:v>
                </c:pt>
                <c:pt idx="3">
                  <c:v>Marcus Rashford</c:v>
                </c:pt>
                <c:pt idx="4">
                  <c:v>Bruno Fernandes</c:v>
                </c:pt>
                <c:pt idx="5">
                  <c:v>David de gea</c:v>
                </c:pt>
              </c:strCache>
            </c:strRef>
          </c:cat>
          <c:val>
            <c:numRef>
              <c:f>'Minutes Played'!$F$4:$F$9</c:f>
              <c:numCache>
                <c:formatCode>General</c:formatCode>
                <c:ptCount val="6"/>
                <c:pt idx="0">
                  <c:v>2126</c:v>
                </c:pt>
                <c:pt idx="1">
                  <c:v>2155</c:v>
                </c:pt>
                <c:pt idx="2">
                  <c:v>2558</c:v>
                </c:pt>
                <c:pt idx="3">
                  <c:v>2890</c:v>
                </c:pt>
                <c:pt idx="4">
                  <c:v>3320</c:v>
                </c:pt>
                <c:pt idx="5">
                  <c:v>3420</c:v>
                </c:pt>
              </c:numCache>
            </c:numRef>
          </c:val>
          <c:extLst>
            <c:ext xmlns:c16="http://schemas.microsoft.com/office/drawing/2014/chart" uri="{C3380CC4-5D6E-409C-BE32-E72D297353CC}">
              <c16:uniqueId val="{00000000-532A-4111-81EF-E7A1FD8A9B64}"/>
            </c:ext>
          </c:extLst>
        </c:ser>
        <c:dLbls>
          <c:showLegendKey val="0"/>
          <c:showVal val="0"/>
          <c:showCatName val="0"/>
          <c:showSerName val="0"/>
          <c:showPercent val="0"/>
          <c:showBubbleSize val="0"/>
        </c:dLbls>
        <c:gapWidth val="182"/>
        <c:axId val="690750960"/>
        <c:axId val="690751376"/>
      </c:barChart>
      <c:catAx>
        <c:axId val="69075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51376"/>
        <c:crosses val="autoZero"/>
        <c:auto val="1"/>
        <c:lblAlgn val="ctr"/>
        <c:lblOffset val="100"/>
        <c:noMultiLvlLbl val="0"/>
      </c:catAx>
      <c:valAx>
        <c:axId val="69075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5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jpg"/><Relationship Id="rId7"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chart" Target="../charts/chart5.xml"/><Relationship Id="rId5" Type="http://schemas.openxmlformats.org/officeDocument/2006/relationships/image" Target="../media/image5.jpeg"/><Relationship Id="rId10" Type="http://schemas.openxmlformats.org/officeDocument/2006/relationships/chart" Target="../charts/chart4.xml"/><Relationship Id="rId4" Type="http://schemas.openxmlformats.org/officeDocument/2006/relationships/image" Target="../media/image4.jpe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63500</xdr:rowOff>
    </xdr:from>
    <xdr:to>
      <xdr:col>23</xdr:col>
      <xdr:colOff>42332</xdr:colOff>
      <xdr:row>5</xdr:row>
      <xdr:rowOff>63500</xdr:rowOff>
    </xdr:to>
    <xdr:sp macro="" textlink="">
      <xdr:nvSpPr>
        <xdr:cNvPr id="7" name="Rounded Rectangle 6"/>
        <xdr:cNvSpPr/>
      </xdr:nvSpPr>
      <xdr:spPr>
        <a:xfrm>
          <a:off x="42332" y="63500"/>
          <a:ext cx="14118167" cy="952500"/>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582083</xdr:colOff>
      <xdr:row>1</xdr:row>
      <xdr:rowOff>63501</xdr:rowOff>
    </xdr:from>
    <xdr:to>
      <xdr:col>24</xdr:col>
      <xdr:colOff>497416</xdr:colOff>
      <xdr:row>4</xdr:row>
      <xdr:rowOff>10584</xdr:rowOff>
    </xdr:to>
    <xdr:sp macro="" textlink="">
      <xdr:nvSpPr>
        <xdr:cNvPr id="8" name="TextBox 7"/>
        <xdr:cNvSpPr txBox="1"/>
      </xdr:nvSpPr>
      <xdr:spPr>
        <a:xfrm>
          <a:off x="3037416" y="254001"/>
          <a:ext cx="12192000"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bg2"/>
              </a:solidFill>
              <a:latin typeface="Arial Rounded MT Bold" panose="020F0704030504030204" pitchFamily="34" charset="0"/>
            </a:rPr>
            <a:t>MANCHESTER UNITED 2022/2023 PLAYER</a:t>
          </a:r>
          <a:r>
            <a:rPr lang="en-US" sz="3200" b="0" baseline="0">
              <a:solidFill>
                <a:schemeClr val="bg2"/>
              </a:solidFill>
              <a:latin typeface="Arial Rounded MT Bold" panose="020F0704030504030204" pitchFamily="34" charset="0"/>
            </a:rPr>
            <a:t> STATS</a:t>
          </a:r>
          <a:endParaRPr lang="en-US" sz="3200" b="0">
            <a:solidFill>
              <a:schemeClr val="bg2"/>
            </a:solidFill>
            <a:latin typeface="Arial Rounded MT Bold" panose="020F0704030504030204" pitchFamily="34" charset="0"/>
          </a:endParaRPr>
        </a:p>
      </xdr:txBody>
    </xdr:sp>
    <xdr:clientData/>
  </xdr:twoCellAnchor>
  <xdr:twoCellAnchor editAs="oneCell">
    <xdr:from>
      <xdr:col>3</xdr:col>
      <xdr:colOff>10583</xdr:colOff>
      <xdr:row>0</xdr:row>
      <xdr:rowOff>52917</xdr:rowOff>
    </xdr:from>
    <xdr:to>
      <xdr:col>4</xdr:col>
      <xdr:colOff>423334</xdr:colOff>
      <xdr:row>5</xdr:row>
      <xdr:rowOff>21167</xdr:rowOff>
    </xdr:to>
    <xdr:pic>
      <xdr:nvPicPr>
        <xdr:cNvPr id="10" name="Picture 9"/>
        <xdr:cNvPicPr>
          <a:picLocks noChangeAspect="1"/>
        </xdr:cNvPicPr>
      </xdr:nvPicPr>
      <xdr:blipFill>
        <a:blip xmlns:r="http://schemas.openxmlformats.org/officeDocument/2006/relationships" r:embed="rId1"/>
        <a:stretch>
          <a:fillRect/>
        </a:stretch>
      </xdr:blipFill>
      <xdr:spPr>
        <a:xfrm>
          <a:off x="1852083" y="52917"/>
          <a:ext cx="1026584" cy="920750"/>
        </a:xfrm>
        <a:prstGeom prst="rect">
          <a:avLst/>
        </a:prstGeom>
      </xdr:spPr>
    </xdr:pic>
    <xdr:clientData/>
  </xdr:twoCellAnchor>
  <xdr:twoCellAnchor>
    <xdr:from>
      <xdr:col>0</xdr:col>
      <xdr:colOff>31750</xdr:colOff>
      <xdr:row>5</xdr:row>
      <xdr:rowOff>158750</xdr:rowOff>
    </xdr:from>
    <xdr:to>
      <xdr:col>2</xdr:col>
      <xdr:colOff>529166</xdr:colOff>
      <xdr:row>28</xdr:row>
      <xdr:rowOff>95250</xdr:rowOff>
    </xdr:to>
    <xdr:sp macro="" textlink="">
      <xdr:nvSpPr>
        <xdr:cNvPr id="12" name="Rounded Rectangle 11"/>
        <xdr:cNvSpPr/>
      </xdr:nvSpPr>
      <xdr:spPr>
        <a:xfrm>
          <a:off x="31750" y="1111250"/>
          <a:ext cx="1725083" cy="4318000"/>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539749</xdr:colOff>
      <xdr:row>12</xdr:row>
      <xdr:rowOff>52917</xdr:rowOff>
    </xdr:from>
    <xdr:to>
      <xdr:col>1</xdr:col>
      <xdr:colOff>444500</xdr:colOff>
      <xdr:row>14</xdr:row>
      <xdr:rowOff>105833</xdr:rowOff>
    </xdr:to>
    <xdr:sp macro="" textlink="'Most goals'!E30">
      <xdr:nvSpPr>
        <xdr:cNvPr id="14" name="TextBox 13"/>
        <xdr:cNvSpPr txBox="1"/>
      </xdr:nvSpPr>
      <xdr:spPr>
        <a:xfrm>
          <a:off x="539749" y="2338917"/>
          <a:ext cx="518584" cy="43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7F9396-CE5B-4360-B0E7-2794EF82F766}" type="TxLink">
            <a:rPr lang="en-US" sz="2400" b="0" i="0" u="none" strike="noStrike">
              <a:solidFill>
                <a:schemeClr val="bg1"/>
              </a:solidFill>
              <a:latin typeface="Calibri"/>
              <a:cs typeface="Calibri"/>
            </a:rPr>
            <a:pPr/>
            <a:t>17</a:t>
          </a:fld>
          <a:endParaRPr lang="en-US" sz="2400" b="0">
            <a:solidFill>
              <a:schemeClr val="bg1"/>
            </a:solidFill>
            <a:latin typeface="Arial Rounded MT Bold" panose="020F0704030504030204" pitchFamily="34" charset="0"/>
          </a:endParaRPr>
        </a:p>
      </xdr:txBody>
    </xdr:sp>
    <xdr:clientData/>
  </xdr:twoCellAnchor>
  <xdr:twoCellAnchor>
    <xdr:from>
      <xdr:col>0</xdr:col>
      <xdr:colOff>31750</xdr:colOff>
      <xdr:row>5</xdr:row>
      <xdr:rowOff>158749</xdr:rowOff>
    </xdr:from>
    <xdr:to>
      <xdr:col>2</xdr:col>
      <xdr:colOff>412750</xdr:colOff>
      <xdr:row>9</xdr:row>
      <xdr:rowOff>84667</xdr:rowOff>
    </xdr:to>
    <xdr:sp macro="" textlink="">
      <xdr:nvSpPr>
        <xdr:cNvPr id="16" name="TextBox 15"/>
        <xdr:cNvSpPr txBox="1"/>
      </xdr:nvSpPr>
      <xdr:spPr>
        <a:xfrm>
          <a:off x="31750" y="1111249"/>
          <a:ext cx="1608667" cy="687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Player of the Season</a:t>
          </a:r>
        </a:p>
      </xdr:txBody>
    </xdr:sp>
    <xdr:clientData/>
  </xdr:twoCellAnchor>
  <xdr:twoCellAnchor editAs="oneCell">
    <xdr:from>
      <xdr:col>0</xdr:col>
      <xdr:colOff>74084</xdr:colOff>
      <xdr:row>8</xdr:row>
      <xdr:rowOff>139042</xdr:rowOff>
    </xdr:from>
    <xdr:to>
      <xdr:col>0</xdr:col>
      <xdr:colOff>539750</xdr:colOff>
      <xdr:row>11</xdr:row>
      <xdr:rowOff>105833</xdr:rowOff>
    </xdr:to>
    <xdr:pic>
      <xdr:nvPicPr>
        <xdr:cNvPr id="18" name="Picture 1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963" t="2992" r="14857"/>
        <a:stretch/>
      </xdr:blipFill>
      <xdr:spPr>
        <a:xfrm>
          <a:off x="74084" y="1663042"/>
          <a:ext cx="465666" cy="538291"/>
        </a:xfrm>
        <a:prstGeom prst="rect">
          <a:avLst/>
        </a:prstGeom>
      </xdr:spPr>
    </xdr:pic>
    <xdr:clientData/>
  </xdr:twoCellAnchor>
  <xdr:twoCellAnchor>
    <xdr:from>
      <xdr:col>1</xdr:col>
      <xdr:colOff>31750</xdr:colOff>
      <xdr:row>9</xdr:row>
      <xdr:rowOff>84667</xdr:rowOff>
    </xdr:from>
    <xdr:to>
      <xdr:col>2</xdr:col>
      <xdr:colOff>497416</xdr:colOff>
      <xdr:row>11</xdr:row>
      <xdr:rowOff>105833</xdr:rowOff>
    </xdr:to>
    <xdr:sp macro="" textlink="">
      <xdr:nvSpPr>
        <xdr:cNvPr id="20" name="TextBox 19"/>
        <xdr:cNvSpPr txBox="1"/>
      </xdr:nvSpPr>
      <xdr:spPr>
        <a:xfrm>
          <a:off x="645583" y="1799167"/>
          <a:ext cx="1079500"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Arial Rounded MT Bold" panose="020F0704030504030204" pitchFamily="34" charset="0"/>
            </a:rPr>
            <a:t>Rashford</a:t>
          </a:r>
        </a:p>
      </xdr:txBody>
    </xdr:sp>
    <xdr:clientData/>
  </xdr:twoCellAnchor>
  <xdr:twoCellAnchor editAs="oneCell">
    <xdr:from>
      <xdr:col>0</xdr:col>
      <xdr:colOff>63499</xdr:colOff>
      <xdr:row>12</xdr:row>
      <xdr:rowOff>63500</xdr:rowOff>
    </xdr:from>
    <xdr:to>
      <xdr:col>0</xdr:col>
      <xdr:colOff>529167</xdr:colOff>
      <xdr:row>14</xdr:row>
      <xdr:rowOff>137583</xdr:rowOff>
    </xdr:to>
    <xdr:pic>
      <xdr:nvPicPr>
        <xdr:cNvPr id="21" name="Picture 2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39033"/>
        <a:stretch/>
      </xdr:blipFill>
      <xdr:spPr>
        <a:xfrm>
          <a:off x="63499" y="2349500"/>
          <a:ext cx="465668" cy="455083"/>
        </a:xfrm>
        <a:prstGeom prst="rect">
          <a:avLst/>
        </a:prstGeom>
      </xdr:spPr>
    </xdr:pic>
    <xdr:clientData/>
  </xdr:twoCellAnchor>
  <xdr:twoCellAnchor>
    <xdr:from>
      <xdr:col>1</xdr:col>
      <xdr:colOff>380999</xdr:colOff>
      <xdr:row>12</xdr:row>
      <xdr:rowOff>105833</xdr:rowOff>
    </xdr:from>
    <xdr:to>
      <xdr:col>2</xdr:col>
      <xdr:colOff>518583</xdr:colOff>
      <xdr:row>14</xdr:row>
      <xdr:rowOff>95249</xdr:rowOff>
    </xdr:to>
    <xdr:sp macro="" textlink="">
      <xdr:nvSpPr>
        <xdr:cNvPr id="23" name="TextBox 22"/>
        <xdr:cNvSpPr txBox="1"/>
      </xdr:nvSpPr>
      <xdr:spPr>
        <a:xfrm>
          <a:off x="994832" y="2391833"/>
          <a:ext cx="751418" cy="37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0" i="0" u="none" strike="noStrike">
              <a:solidFill>
                <a:schemeClr val="bg1"/>
              </a:solidFill>
              <a:latin typeface="Arial Rounded MT Bold" panose="020F0704030504030204" pitchFamily="34" charset="0"/>
              <a:cs typeface="Calibri"/>
            </a:rPr>
            <a:t>goals</a:t>
          </a:r>
        </a:p>
      </xdr:txBody>
    </xdr:sp>
    <xdr:clientData/>
  </xdr:twoCellAnchor>
  <xdr:twoCellAnchor editAs="oneCell">
    <xdr:from>
      <xdr:col>0</xdr:col>
      <xdr:colOff>63499</xdr:colOff>
      <xdr:row>15</xdr:row>
      <xdr:rowOff>42333</xdr:rowOff>
    </xdr:from>
    <xdr:to>
      <xdr:col>0</xdr:col>
      <xdr:colOff>539750</xdr:colOff>
      <xdr:row>17</xdr:row>
      <xdr:rowOff>148167</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499" y="2899833"/>
          <a:ext cx="476251" cy="486834"/>
        </a:xfrm>
        <a:prstGeom prst="rect">
          <a:avLst/>
        </a:prstGeom>
      </xdr:spPr>
    </xdr:pic>
    <xdr:clientData/>
  </xdr:twoCellAnchor>
  <xdr:twoCellAnchor>
    <xdr:from>
      <xdr:col>0</xdr:col>
      <xdr:colOff>571500</xdr:colOff>
      <xdr:row>15</xdr:row>
      <xdr:rowOff>108238</xdr:rowOff>
    </xdr:from>
    <xdr:to>
      <xdr:col>1</xdr:col>
      <xdr:colOff>285750</xdr:colOff>
      <xdr:row>17</xdr:row>
      <xdr:rowOff>119062</xdr:rowOff>
    </xdr:to>
    <xdr:sp macro="" textlink="">
      <xdr:nvSpPr>
        <xdr:cNvPr id="26" name="TextBox 25"/>
        <xdr:cNvSpPr txBox="1"/>
      </xdr:nvSpPr>
      <xdr:spPr>
        <a:xfrm>
          <a:off x="571500" y="3030681"/>
          <a:ext cx="320386" cy="400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solidFill>
              <a:latin typeface="Arial Rounded MT Bold" panose="020F0704030504030204" pitchFamily="34" charset="0"/>
              <a:cs typeface="Calibri"/>
            </a:rPr>
            <a:t>5</a:t>
          </a:r>
        </a:p>
      </xdr:txBody>
    </xdr:sp>
    <xdr:clientData/>
  </xdr:twoCellAnchor>
  <xdr:twoCellAnchor>
    <xdr:from>
      <xdr:col>1</xdr:col>
      <xdr:colOff>243416</xdr:colOff>
      <xdr:row>15</xdr:row>
      <xdr:rowOff>127000</xdr:rowOff>
    </xdr:from>
    <xdr:to>
      <xdr:col>2</xdr:col>
      <xdr:colOff>476249</xdr:colOff>
      <xdr:row>17</xdr:row>
      <xdr:rowOff>116416</xdr:rowOff>
    </xdr:to>
    <xdr:sp macro="" textlink="">
      <xdr:nvSpPr>
        <xdr:cNvPr id="28" name="TextBox 27"/>
        <xdr:cNvSpPr txBox="1"/>
      </xdr:nvSpPr>
      <xdr:spPr>
        <a:xfrm>
          <a:off x="857249" y="2984500"/>
          <a:ext cx="846667" cy="370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0" i="0" u="none" strike="noStrike">
              <a:solidFill>
                <a:schemeClr val="bg1"/>
              </a:solidFill>
              <a:latin typeface="Arial Rounded MT Bold" panose="020F0704030504030204" pitchFamily="34" charset="0"/>
              <a:cs typeface="Calibri"/>
            </a:rPr>
            <a:t>assists</a:t>
          </a:r>
        </a:p>
      </xdr:txBody>
    </xdr:sp>
    <xdr:clientData/>
  </xdr:twoCellAnchor>
  <xdr:twoCellAnchor editAs="oneCell">
    <xdr:from>
      <xdr:col>0</xdr:col>
      <xdr:colOff>54723</xdr:colOff>
      <xdr:row>18</xdr:row>
      <xdr:rowOff>63500</xdr:rowOff>
    </xdr:from>
    <xdr:to>
      <xdr:col>0</xdr:col>
      <xdr:colOff>529167</xdr:colOff>
      <xdr:row>20</xdr:row>
      <xdr:rowOff>190499</xdr:rowOff>
    </xdr:to>
    <xdr:pic>
      <xdr:nvPicPr>
        <xdr:cNvPr id="29" name="Picture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723" y="3492500"/>
          <a:ext cx="474444" cy="507999"/>
        </a:xfrm>
        <a:prstGeom prst="rect">
          <a:avLst/>
        </a:prstGeom>
      </xdr:spPr>
    </xdr:pic>
    <xdr:clientData/>
  </xdr:twoCellAnchor>
  <xdr:twoCellAnchor>
    <xdr:from>
      <xdr:col>0</xdr:col>
      <xdr:colOff>551055</xdr:colOff>
      <xdr:row>18</xdr:row>
      <xdr:rowOff>140712</xdr:rowOff>
    </xdr:from>
    <xdr:to>
      <xdr:col>1</xdr:col>
      <xdr:colOff>424056</xdr:colOff>
      <xdr:row>20</xdr:row>
      <xdr:rowOff>86593</xdr:rowOff>
    </xdr:to>
    <xdr:sp macro="" textlink="">
      <xdr:nvSpPr>
        <xdr:cNvPr id="30" name="TextBox 29"/>
        <xdr:cNvSpPr txBox="1"/>
      </xdr:nvSpPr>
      <xdr:spPr>
        <a:xfrm>
          <a:off x="551055" y="3647644"/>
          <a:ext cx="479137" cy="335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rial Rounded MT Bold" panose="020F0704030504030204" pitchFamily="34" charset="0"/>
              <a:cs typeface="Calibri"/>
            </a:rPr>
            <a:t>0.6</a:t>
          </a:r>
        </a:p>
      </xdr:txBody>
    </xdr:sp>
    <xdr:clientData/>
  </xdr:twoCellAnchor>
  <xdr:twoCellAnchor>
    <xdr:from>
      <xdr:col>1</xdr:col>
      <xdr:colOff>354447</xdr:colOff>
      <xdr:row>18</xdr:row>
      <xdr:rowOff>88900</xdr:rowOff>
    </xdr:from>
    <xdr:to>
      <xdr:col>2</xdr:col>
      <xdr:colOff>587280</xdr:colOff>
      <xdr:row>21</xdr:row>
      <xdr:rowOff>127000</xdr:rowOff>
    </xdr:to>
    <xdr:sp macro="" textlink="">
      <xdr:nvSpPr>
        <xdr:cNvPr id="31" name="TextBox 30"/>
        <xdr:cNvSpPr txBox="1"/>
      </xdr:nvSpPr>
      <xdr:spPr>
        <a:xfrm>
          <a:off x="960583" y="3595832"/>
          <a:ext cx="838970" cy="62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rial Rounded MT Bold" panose="020F0704030504030204" pitchFamily="34" charset="0"/>
              <a:cs typeface="Calibri"/>
            </a:rPr>
            <a:t>tackles/game</a:t>
          </a:r>
        </a:p>
      </xdr:txBody>
    </xdr:sp>
    <xdr:clientData/>
  </xdr:twoCellAnchor>
  <xdr:twoCellAnchor editAs="oneCell">
    <xdr:from>
      <xdr:col>0</xdr:col>
      <xdr:colOff>31749</xdr:colOff>
      <xdr:row>22</xdr:row>
      <xdr:rowOff>21167</xdr:rowOff>
    </xdr:from>
    <xdr:to>
      <xdr:col>0</xdr:col>
      <xdr:colOff>603250</xdr:colOff>
      <xdr:row>24</xdr:row>
      <xdr:rowOff>105834</xdr:rowOff>
    </xdr:to>
    <xdr:pic>
      <xdr:nvPicPr>
        <xdr:cNvPr id="32" name="Picture 3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749" y="4212167"/>
          <a:ext cx="571501" cy="465667"/>
        </a:xfrm>
        <a:prstGeom prst="rect">
          <a:avLst/>
        </a:prstGeom>
      </xdr:spPr>
    </xdr:pic>
    <xdr:clientData/>
  </xdr:twoCellAnchor>
  <xdr:twoCellAnchor>
    <xdr:from>
      <xdr:col>1</xdr:col>
      <xdr:colOff>52917</xdr:colOff>
      <xdr:row>21</xdr:row>
      <xdr:rowOff>116417</xdr:rowOff>
    </xdr:from>
    <xdr:to>
      <xdr:col>2</xdr:col>
      <xdr:colOff>285750</xdr:colOff>
      <xdr:row>25</xdr:row>
      <xdr:rowOff>179917</xdr:rowOff>
    </xdr:to>
    <xdr:sp macro="" textlink="">
      <xdr:nvSpPr>
        <xdr:cNvPr id="33" name="TextBox 32"/>
        <xdr:cNvSpPr txBox="1"/>
      </xdr:nvSpPr>
      <xdr:spPr>
        <a:xfrm>
          <a:off x="666750" y="4116917"/>
          <a:ext cx="846667"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rial Rounded MT Bold" panose="020F0704030504030204" pitchFamily="34" charset="0"/>
              <a:cs typeface="Calibri"/>
            </a:rPr>
            <a:t>player of the month x3</a:t>
          </a:r>
        </a:p>
      </xdr:txBody>
    </xdr:sp>
    <xdr:clientData/>
  </xdr:twoCellAnchor>
  <xdr:twoCellAnchor>
    <xdr:from>
      <xdr:col>3</xdr:col>
      <xdr:colOff>21166</xdr:colOff>
      <xdr:row>5</xdr:row>
      <xdr:rowOff>169334</xdr:rowOff>
    </xdr:from>
    <xdr:to>
      <xdr:col>10</xdr:col>
      <xdr:colOff>529167</xdr:colOff>
      <xdr:row>17</xdr:row>
      <xdr:rowOff>63500</xdr:rowOff>
    </xdr:to>
    <xdr:sp macro="" textlink="">
      <xdr:nvSpPr>
        <xdr:cNvPr id="35" name="Rounded Rectangle 34"/>
        <xdr:cNvSpPr/>
      </xdr:nvSpPr>
      <xdr:spPr>
        <a:xfrm>
          <a:off x="1862666" y="1121834"/>
          <a:ext cx="4804834" cy="2180166"/>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349250</xdr:colOff>
      <xdr:row>7</xdr:row>
      <xdr:rowOff>10583</xdr:rowOff>
    </xdr:from>
    <xdr:to>
      <xdr:col>10</xdr:col>
      <xdr:colOff>497417</xdr:colOff>
      <xdr:row>17</xdr:row>
      <xdr:rowOff>52916</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xdr:colOff>
      <xdr:row>6</xdr:row>
      <xdr:rowOff>1</xdr:rowOff>
    </xdr:from>
    <xdr:to>
      <xdr:col>18</xdr:col>
      <xdr:colOff>105836</xdr:colOff>
      <xdr:row>17</xdr:row>
      <xdr:rowOff>42333</xdr:rowOff>
    </xdr:to>
    <xdr:sp macro="" textlink="">
      <xdr:nvSpPr>
        <xdr:cNvPr id="41" name="Rounded Rectangle 40"/>
        <xdr:cNvSpPr/>
      </xdr:nvSpPr>
      <xdr:spPr>
        <a:xfrm>
          <a:off x="6752168" y="1143001"/>
          <a:ext cx="4402668" cy="2137832"/>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603251</xdr:colOff>
      <xdr:row>17</xdr:row>
      <xdr:rowOff>158753</xdr:rowOff>
    </xdr:from>
    <xdr:to>
      <xdr:col>10</xdr:col>
      <xdr:colOff>502329</xdr:colOff>
      <xdr:row>28</xdr:row>
      <xdr:rowOff>74085</xdr:rowOff>
    </xdr:to>
    <xdr:sp macro="" textlink="">
      <xdr:nvSpPr>
        <xdr:cNvPr id="43" name="Rounded Rectangle 42"/>
        <xdr:cNvSpPr/>
      </xdr:nvSpPr>
      <xdr:spPr>
        <a:xfrm>
          <a:off x="1830918" y="3397253"/>
          <a:ext cx="4809744" cy="2010832"/>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603251</xdr:colOff>
      <xdr:row>17</xdr:row>
      <xdr:rowOff>179916</xdr:rowOff>
    </xdr:from>
    <xdr:to>
      <xdr:col>18</xdr:col>
      <xdr:colOff>137583</xdr:colOff>
      <xdr:row>28</xdr:row>
      <xdr:rowOff>96096</xdr:rowOff>
    </xdr:to>
    <xdr:sp macro="" textlink="">
      <xdr:nvSpPr>
        <xdr:cNvPr id="45" name="Rounded Rectangle 44"/>
        <xdr:cNvSpPr/>
      </xdr:nvSpPr>
      <xdr:spPr>
        <a:xfrm>
          <a:off x="6741584" y="3418416"/>
          <a:ext cx="4444999" cy="2011680"/>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43296</xdr:colOff>
      <xdr:row>19</xdr:row>
      <xdr:rowOff>63744</xdr:rowOff>
    </xdr:from>
    <xdr:to>
      <xdr:col>9</xdr:col>
      <xdr:colOff>563805</xdr:colOff>
      <xdr:row>28</xdr:row>
      <xdr:rowOff>53161</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84667</xdr:colOff>
      <xdr:row>19</xdr:row>
      <xdr:rowOff>116416</xdr:rowOff>
    </xdr:from>
    <xdr:to>
      <xdr:col>18</xdr:col>
      <xdr:colOff>116418</xdr:colOff>
      <xdr:row>28</xdr:row>
      <xdr:rowOff>95249</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21166</xdr:colOff>
      <xdr:row>7</xdr:row>
      <xdr:rowOff>169333</xdr:rowOff>
    </xdr:from>
    <xdr:to>
      <xdr:col>18</xdr:col>
      <xdr:colOff>52918</xdr:colOff>
      <xdr:row>17</xdr:row>
      <xdr:rowOff>2117</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190499</xdr:colOff>
      <xdr:row>6</xdr:row>
      <xdr:rowOff>10583</xdr:rowOff>
    </xdr:from>
    <xdr:to>
      <xdr:col>23</xdr:col>
      <xdr:colOff>74083</xdr:colOff>
      <xdr:row>17</xdr:row>
      <xdr:rowOff>52915</xdr:rowOff>
    </xdr:to>
    <xdr:sp macro="" textlink="">
      <xdr:nvSpPr>
        <xdr:cNvPr id="53" name="Rounded Rectangle 52"/>
        <xdr:cNvSpPr/>
      </xdr:nvSpPr>
      <xdr:spPr>
        <a:xfrm>
          <a:off x="11239499" y="1153583"/>
          <a:ext cx="2952751" cy="2137832"/>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232833</xdr:colOff>
      <xdr:row>7</xdr:row>
      <xdr:rowOff>158750</xdr:rowOff>
    </xdr:from>
    <xdr:to>
      <xdr:col>23</xdr:col>
      <xdr:colOff>21166</xdr:colOff>
      <xdr:row>17</xdr:row>
      <xdr:rowOff>21166</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275167</xdr:colOff>
      <xdr:row>18</xdr:row>
      <xdr:rowOff>1</xdr:rowOff>
    </xdr:from>
    <xdr:to>
      <xdr:col>23</xdr:col>
      <xdr:colOff>158751</xdr:colOff>
      <xdr:row>28</xdr:row>
      <xdr:rowOff>148168</xdr:rowOff>
    </xdr:to>
    <xdr:sp macro="" textlink="">
      <xdr:nvSpPr>
        <xdr:cNvPr id="57" name="Rounded Rectangle 56"/>
        <xdr:cNvSpPr/>
      </xdr:nvSpPr>
      <xdr:spPr>
        <a:xfrm>
          <a:off x="11324167" y="3429001"/>
          <a:ext cx="2952751" cy="2053167"/>
        </a:xfrm>
        <a:prstGeom prst="roundRect">
          <a:avLst>
            <a:gd name="adj" fmla="val 3901"/>
          </a:avLst>
        </a:prstGeom>
        <a:solidFill>
          <a:srgbClr val="451278">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306916</xdr:colOff>
      <xdr:row>20</xdr:row>
      <xdr:rowOff>10583</xdr:rowOff>
    </xdr:from>
    <xdr:to>
      <xdr:col>23</xdr:col>
      <xdr:colOff>84667</xdr:colOff>
      <xdr:row>28</xdr:row>
      <xdr:rowOff>75142</xdr:rowOff>
    </xdr:to>
    <mc:AlternateContent xmlns:mc="http://schemas.openxmlformats.org/markup-compatibility/2006" xmlns:a14="http://schemas.microsoft.com/office/drawing/2010/main">
      <mc:Choice Requires="a14">
        <xdr:graphicFrame macro="">
          <xdr:nvGraphicFramePr>
            <xdr:cNvPr id="59" name="Position 4"/>
            <xdr:cNvGraphicFramePr/>
          </xdr:nvGraphicFramePr>
          <xdr:xfrm>
            <a:off x="0" y="0"/>
            <a:ext cx="0" cy="0"/>
          </xdr:xfrm>
          <a:graphic>
            <a:graphicData uri="http://schemas.microsoft.com/office/drawing/2010/slicer">
              <sle:slicer xmlns:sle="http://schemas.microsoft.com/office/drawing/2010/slicer" name="Position 4"/>
            </a:graphicData>
          </a:graphic>
        </xdr:graphicFrame>
      </mc:Choice>
      <mc:Fallback xmlns="">
        <xdr:sp macro="" textlink="">
          <xdr:nvSpPr>
            <xdr:cNvPr id="0" name=""/>
            <xdr:cNvSpPr>
              <a:spLocks noTextEdit="1"/>
            </xdr:cNvSpPr>
          </xdr:nvSpPr>
          <xdr:spPr>
            <a:xfrm>
              <a:off x="11217371" y="3907174"/>
              <a:ext cx="2808432" cy="1623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21166</xdr:colOff>
      <xdr:row>5</xdr:row>
      <xdr:rowOff>169334</xdr:rowOff>
    </xdr:from>
    <xdr:to>
      <xdr:col>10</xdr:col>
      <xdr:colOff>508000</xdr:colOff>
      <xdr:row>8</xdr:row>
      <xdr:rowOff>0</xdr:rowOff>
    </xdr:to>
    <xdr:sp macro="" textlink="">
      <xdr:nvSpPr>
        <xdr:cNvPr id="36" name="TextBox 35"/>
        <xdr:cNvSpPr txBox="1"/>
      </xdr:nvSpPr>
      <xdr:spPr>
        <a:xfrm>
          <a:off x="1862666" y="1121834"/>
          <a:ext cx="4783667"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Players</a:t>
          </a:r>
          <a:r>
            <a:rPr lang="en-US" sz="1600" b="0" baseline="0">
              <a:solidFill>
                <a:schemeClr val="accent2">
                  <a:lumMod val="60000"/>
                  <a:lumOff val="40000"/>
                </a:schemeClr>
              </a:solidFill>
              <a:latin typeface="Arial Rounded MT Bold" panose="020F0704030504030204" pitchFamily="34" charset="0"/>
            </a:rPr>
            <a:t> with most mins played</a:t>
          </a:r>
          <a:endParaRPr lang="en-US" sz="1600" b="0">
            <a:solidFill>
              <a:schemeClr val="accent2">
                <a:lumMod val="60000"/>
                <a:lumOff val="40000"/>
              </a:schemeClr>
            </a:solidFill>
            <a:latin typeface="Arial Rounded MT Bold" panose="020F0704030504030204" pitchFamily="34" charset="0"/>
          </a:endParaRPr>
        </a:p>
      </xdr:txBody>
    </xdr:sp>
    <xdr:clientData/>
  </xdr:twoCellAnchor>
  <xdr:twoCellAnchor>
    <xdr:from>
      <xdr:col>11</xdr:col>
      <xdr:colOff>1</xdr:colOff>
      <xdr:row>6</xdr:row>
      <xdr:rowOff>1</xdr:rowOff>
    </xdr:from>
    <xdr:to>
      <xdr:col>18</xdr:col>
      <xdr:colOff>74083</xdr:colOff>
      <xdr:row>8</xdr:row>
      <xdr:rowOff>52917</xdr:rowOff>
    </xdr:to>
    <xdr:sp macro="" textlink="">
      <xdr:nvSpPr>
        <xdr:cNvPr id="39" name="TextBox 38"/>
        <xdr:cNvSpPr txBox="1"/>
      </xdr:nvSpPr>
      <xdr:spPr>
        <a:xfrm>
          <a:off x="6752168" y="1143001"/>
          <a:ext cx="4370915" cy="43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Yello</a:t>
          </a:r>
          <a:r>
            <a:rPr lang="en-US" sz="1600" b="0" baseline="0">
              <a:solidFill>
                <a:schemeClr val="accent2">
                  <a:lumMod val="60000"/>
                  <a:lumOff val="40000"/>
                </a:schemeClr>
              </a:solidFill>
              <a:latin typeface="Arial Rounded MT Bold" panose="020F0704030504030204" pitchFamily="34" charset="0"/>
            </a:rPr>
            <a:t>w &amp; Red cards (</a:t>
          </a:r>
          <a:r>
            <a:rPr lang="en-US" sz="1400" b="0" baseline="0">
              <a:solidFill>
                <a:schemeClr val="accent2">
                  <a:lumMod val="60000"/>
                  <a:lumOff val="40000"/>
                </a:schemeClr>
              </a:solidFill>
              <a:latin typeface="Arial Rounded MT Bold" panose="020F0704030504030204" pitchFamily="34" charset="0"/>
            </a:rPr>
            <a:t>According to position</a:t>
          </a:r>
          <a:r>
            <a:rPr lang="en-US" sz="1600" b="0" baseline="0">
              <a:solidFill>
                <a:schemeClr val="accent2">
                  <a:lumMod val="60000"/>
                  <a:lumOff val="40000"/>
                </a:schemeClr>
              </a:solidFill>
              <a:latin typeface="Arial Rounded MT Bold" panose="020F0704030504030204" pitchFamily="34" charset="0"/>
            </a:rPr>
            <a:t>)</a:t>
          </a:r>
          <a:endParaRPr lang="en-US" sz="1600" b="0">
            <a:solidFill>
              <a:schemeClr val="accent2">
                <a:lumMod val="60000"/>
                <a:lumOff val="40000"/>
              </a:schemeClr>
            </a:solidFill>
            <a:latin typeface="Arial Rounded MT Bold" panose="020F0704030504030204" pitchFamily="34" charset="0"/>
          </a:endParaRPr>
        </a:p>
      </xdr:txBody>
    </xdr:sp>
    <xdr:clientData/>
  </xdr:twoCellAnchor>
  <xdr:twoCellAnchor>
    <xdr:from>
      <xdr:col>18</xdr:col>
      <xdr:colOff>158750</xdr:colOff>
      <xdr:row>6</xdr:row>
      <xdr:rowOff>10583</xdr:rowOff>
    </xdr:from>
    <xdr:to>
      <xdr:col>23</xdr:col>
      <xdr:colOff>116416</xdr:colOff>
      <xdr:row>7</xdr:row>
      <xdr:rowOff>158750</xdr:rowOff>
    </xdr:to>
    <xdr:sp macro="" textlink="">
      <xdr:nvSpPr>
        <xdr:cNvPr id="42" name="TextBox 41"/>
        <xdr:cNvSpPr txBox="1"/>
      </xdr:nvSpPr>
      <xdr:spPr>
        <a:xfrm>
          <a:off x="11207750" y="1153583"/>
          <a:ext cx="302683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Tackles</a:t>
          </a:r>
          <a:r>
            <a:rPr lang="en-US" sz="1600" b="0" baseline="0">
              <a:solidFill>
                <a:schemeClr val="accent2">
                  <a:lumMod val="60000"/>
                  <a:lumOff val="40000"/>
                </a:schemeClr>
              </a:solidFill>
              <a:latin typeface="Arial Rounded MT Bold" panose="020F0704030504030204" pitchFamily="34" charset="0"/>
            </a:rPr>
            <a:t> (</a:t>
          </a:r>
          <a:r>
            <a:rPr lang="en-US" sz="1300" b="0" baseline="0">
              <a:solidFill>
                <a:schemeClr val="accent2">
                  <a:lumMod val="60000"/>
                  <a:lumOff val="40000"/>
                </a:schemeClr>
              </a:solidFill>
              <a:latin typeface="Arial Rounded MT Bold" panose="020F0704030504030204" pitchFamily="34" charset="0"/>
            </a:rPr>
            <a:t>According to position</a:t>
          </a:r>
          <a:r>
            <a:rPr lang="en-US" sz="1600" b="0" baseline="0">
              <a:solidFill>
                <a:schemeClr val="accent2">
                  <a:lumMod val="60000"/>
                  <a:lumOff val="40000"/>
                </a:schemeClr>
              </a:solidFill>
              <a:latin typeface="Arial Rounded MT Bold" panose="020F0704030504030204" pitchFamily="34" charset="0"/>
            </a:rPr>
            <a:t>)</a:t>
          </a:r>
          <a:endParaRPr lang="en-US" sz="1600" b="0">
            <a:solidFill>
              <a:schemeClr val="accent2">
                <a:lumMod val="60000"/>
                <a:lumOff val="40000"/>
              </a:schemeClr>
            </a:solidFill>
            <a:latin typeface="Arial Rounded MT Bold" panose="020F0704030504030204" pitchFamily="34" charset="0"/>
          </a:endParaRPr>
        </a:p>
      </xdr:txBody>
    </xdr:sp>
    <xdr:clientData/>
  </xdr:twoCellAnchor>
  <xdr:twoCellAnchor>
    <xdr:from>
      <xdr:col>3</xdr:col>
      <xdr:colOff>29587</xdr:colOff>
      <xdr:row>17</xdr:row>
      <xdr:rowOff>180401</xdr:rowOff>
    </xdr:from>
    <xdr:to>
      <xdr:col>8</xdr:col>
      <xdr:colOff>148888</xdr:colOff>
      <xdr:row>19</xdr:row>
      <xdr:rowOff>148648</xdr:rowOff>
    </xdr:to>
    <xdr:sp macro="" textlink="">
      <xdr:nvSpPr>
        <xdr:cNvPr id="46" name="TextBox 45"/>
        <xdr:cNvSpPr txBox="1"/>
      </xdr:nvSpPr>
      <xdr:spPr>
        <a:xfrm>
          <a:off x="1847996" y="3492503"/>
          <a:ext cx="3149983" cy="35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Top</a:t>
          </a:r>
          <a:r>
            <a:rPr lang="en-US" sz="1600" b="0" baseline="0">
              <a:solidFill>
                <a:schemeClr val="accent2">
                  <a:lumMod val="60000"/>
                  <a:lumOff val="40000"/>
                </a:schemeClr>
              </a:solidFill>
              <a:latin typeface="Arial Rounded MT Bold" panose="020F0704030504030204" pitchFamily="34" charset="0"/>
            </a:rPr>
            <a:t> scorers</a:t>
          </a:r>
          <a:endParaRPr lang="en-US" sz="1600" b="0">
            <a:solidFill>
              <a:schemeClr val="accent2">
                <a:lumMod val="60000"/>
                <a:lumOff val="40000"/>
              </a:schemeClr>
            </a:solidFill>
            <a:latin typeface="Arial Rounded MT Bold" panose="020F0704030504030204" pitchFamily="34" charset="0"/>
          </a:endParaRPr>
        </a:p>
      </xdr:txBody>
    </xdr:sp>
    <xdr:clientData/>
  </xdr:twoCellAnchor>
  <xdr:twoCellAnchor>
    <xdr:from>
      <xdr:col>10</xdr:col>
      <xdr:colOff>603250</xdr:colOff>
      <xdr:row>17</xdr:row>
      <xdr:rowOff>179916</xdr:rowOff>
    </xdr:from>
    <xdr:to>
      <xdr:col>18</xdr:col>
      <xdr:colOff>74082</xdr:colOff>
      <xdr:row>20</xdr:row>
      <xdr:rowOff>0</xdr:rowOff>
    </xdr:to>
    <xdr:sp macro="" textlink="">
      <xdr:nvSpPr>
        <xdr:cNvPr id="50" name="TextBox 49"/>
        <xdr:cNvSpPr txBox="1"/>
      </xdr:nvSpPr>
      <xdr:spPr>
        <a:xfrm>
          <a:off x="6741583" y="3418416"/>
          <a:ext cx="4381499"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Assists</a:t>
          </a:r>
          <a:r>
            <a:rPr lang="en-US" sz="1600" b="0" baseline="0">
              <a:solidFill>
                <a:schemeClr val="accent2">
                  <a:lumMod val="60000"/>
                  <a:lumOff val="40000"/>
                </a:schemeClr>
              </a:solidFill>
              <a:latin typeface="Arial Rounded MT Bold" panose="020F0704030504030204" pitchFamily="34" charset="0"/>
            </a:rPr>
            <a:t> (According to position)</a:t>
          </a:r>
          <a:endParaRPr lang="en-US" sz="1600" b="0">
            <a:solidFill>
              <a:schemeClr val="accent2">
                <a:lumMod val="60000"/>
                <a:lumOff val="40000"/>
              </a:schemeClr>
            </a:solidFill>
            <a:latin typeface="Arial Rounded MT Bold" panose="020F0704030504030204" pitchFamily="34" charset="0"/>
          </a:endParaRPr>
        </a:p>
      </xdr:txBody>
    </xdr:sp>
    <xdr:clientData/>
  </xdr:twoCellAnchor>
  <xdr:twoCellAnchor>
    <xdr:from>
      <xdr:col>18</xdr:col>
      <xdr:colOff>275167</xdr:colOff>
      <xdr:row>18</xdr:row>
      <xdr:rowOff>1</xdr:rowOff>
    </xdr:from>
    <xdr:to>
      <xdr:col>23</xdr:col>
      <xdr:colOff>84666</xdr:colOff>
      <xdr:row>19</xdr:row>
      <xdr:rowOff>137583</xdr:rowOff>
    </xdr:to>
    <xdr:sp macro="" textlink="">
      <xdr:nvSpPr>
        <xdr:cNvPr id="54" name="TextBox 53"/>
        <xdr:cNvSpPr txBox="1"/>
      </xdr:nvSpPr>
      <xdr:spPr>
        <a:xfrm>
          <a:off x="11324167" y="3429001"/>
          <a:ext cx="287866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2">
                  <a:lumMod val="60000"/>
                  <a:lumOff val="40000"/>
                </a:schemeClr>
              </a:solidFill>
              <a:latin typeface="Arial Rounded MT Bold" panose="020F0704030504030204" pitchFamily="34" charset="0"/>
            </a:rPr>
            <a:t>Select Player</a:t>
          </a:r>
          <a:r>
            <a:rPr lang="en-US" sz="1600" b="0" baseline="0">
              <a:solidFill>
                <a:schemeClr val="accent2">
                  <a:lumMod val="60000"/>
                  <a:lumOff val="40000"/>
                </a:schemeClr>
              </a:solidFill>
              <a:latin typeface="Arial Rounded MT Bold" panose="020F0704030504030204" pitchFamily="34" charset="0"/>
            </a:rPr>
            <a:t> Position</a:t>
          </a:r>
          <a:endParaRPr lang="en-US" sz="1600" b="0">
            <a:solidFill>
              <a:schemeClr val="accent2">
                <a:lumMod val="60000"/>
                <a:lumOff val="40000"/>
              </a:schemeClr>
            </a:solidFill>
            <a:latin typeface="Arial Rounded MT Bold" panose="020F07040305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228600</xdr:colOff>
      <xdr:row>1</xdr:row>
      <xdr:rowOff>95250</xdr:rowOff>
    </xdr:from>
    <xdr:to>
      <xdr:col>6</xdr:col>
      <xdr:colOff>28575</xdr:colOff>
      <xdr:row>10</xdr:row>
      <xdr:rowOff>85725</xdr:rowOff>
    </xdr:to>
    <mc:AlternateContent xmlns:mc="http://schemas.openxmlformats.org/markup-compatibility/2006" xmlns:a14="http://schemas.microsoft.com/office/drawing/2010/main">
      <mc:Choice Requires="a14">
        <xdr:graphicFrame macro="">
          <xdr:nvGraphicFramePr>
            <xdr:cNvPr id="2"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019425" y="285750"/>
              <a:ext cx="16287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461962</xdr:colOff>
      <xdr:row>1</xdr:row>
      <xdr:rowOff>57150</xdr:rowOff>
    </xdr:from>
    <xdr:to>
      <xdr:col>14</xdr:col>
      <xdr:colOff>157162</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319087</xdr:colOff>
      <xdr:row>1</xdr:row>
      <xdr:rowOff>114300</xdr:rowOff>
    </xdr:from>
    <xdr:to>
      <xdr:col>11</xdr:col>
      <xdr:colOff>14287</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123825</xdr:colOff>
      <xdr:row>2</xdr:row>
      <xdr:rowOff>85725</xdr:rowOff>
    </xdr:from>
    <xdr:to>
      <xdr:col>14</xdr:col>
      <xdr:colOff>123825</xdr:colOff>
      <xdr:row>10</xdr:row>
      <xdr:rowOff>95250</xdr:rowOff>
    </xdr:to>
    <mc:AlternateContent xmlns:mc="http://schemas.openxmlformats.org/markup-compatibility/2006" xmlns:a14="http://schemas.microsoft.com/office/drawing/2010/main">
      <mc:Choice Requires="a14">
        <xdr:graphicFrame macro="">
          <xdr:nvGraphicFramePr>
            <xdr:cNvPr id="3" name="Position 2"/>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7772400" y="46672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xdr:colOff>
      <xdr:row>1</xdr:row>
      <xdr:rowOff>171450</xdr:rowOff>
    </xdr:from>
    <xdr:to>
      <xdr:col>11</xdr:col>
      <xdr:colOff>309562</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571500</xdr:colOff>
      <xdr:row>2</xdr:row>
      <xdr:rowOff>66676</xdr:rowOff>
    </xdr:from>
    <xdr:ext cx="1828800" cy="1638300"/>
    <mc:AlternateContent xmlns:mc="http://schemas.openxmlformats.org/markup-compatibility/2006" xmlns:a14="http://schemas.microsoft.com/office/drawing/2010/main">
      <mc:Choice Requires="a14">
        <xdr:graphicFrame macro="">
          <xdr:nvGraphicFramePr>
            <xdr:cNvPr id="3" name="Position 1"/>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9039225" y="447676"/>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6</xdr:col>
      <xdr:colOff>485775</xdr:colOff>
      <xdr:row>2</xdr:row>
      <xdr:rowOff>57150</xdr:rowOff>
    </xdr:from>
    <xdr:to>
      <xdr:col>14</xdr:col>
      <xdr:colOff>180975</xdr:colOff>
      <xdr:row>16</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238125</xdr:colOff>
      <xdr:row>20</xdr:row>
      <xdr:rowOff>9525</xdr:rowOff>
    </xdr:from>
    <xdr:to>
      <xdr:col>12</xdr:col>
      <xdr:colOff>542925</xdr:colOff>
      <xdr:row>34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nchester%20United%20(version%202).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13.474848726852" createdVersion="6" refreshedVersion="6" minRefreshableVersion="3" recordCount="29">
  <cacheSource type="worksheet">
    <worksheetSource ref="A1:L1048576" sheet="Stats" r:id="rId2"/>
  </cacheSource>
  <cacheFields count="12">
    <cacheField name="Player" numFmtId="0">
      <sharedItems containsBlank="1" count="29">
        <s v="David de gea"/>
        <s v="Tom Heaton"/>
        <s v="Martin Dubravka"/>
        <s v="Jack Butland"/>
        <s v="Raphael Varane"/>
        <s v="Lisandro Martinez"/>
        <s v="Victor Lindelof"/>
        <s v="Harry Maguire"/>
        <s v="Tyrell Malacia"/>
        <s v="Diogo Dalot"/>
        <s v="Luke Shaw"/>
        <s v="Aaron Wan-Bissaka"/>
        <s v="Bruno Fernandes"/>
        <s v="Christian Eriksen"/>
        <s v="Marcel Sabitzer"/>
        <s v="Fred"/>
        <s v="Casemiro"/>
        <s v="Facundo Pellistri"/>
        <s v="Donny Van De Beek"/>
        <s v="Scott McTominay"/>
        <s v="Kobbie Mainoo"/>
        <s v="Anthony Martial"/>
        <s v="Wout Weghorst"/>
        <s v="Marcus Rashford"/>
        <s v="Antony"/>
        <s v="Jadon Sancho"/>
        <s v="Anthony Elanga"/>
        <s v="Alejandro Garnacho"/>
        <m/>
      </sharedItems>
    </cacheField>
    <cacheField name="Position" numFmtId="0">
      <sharedItems containsBlank="1" count="5">
        <s v="Goal keeper"/>
        <s v="Defender"/>
        <s v="Midfielder"/>
        <s v="Forward"/>
        <m/>
      </sharedItems>
    </cacheField>
    <cacheField name="Mins played" numFmtId="0">
      <sharedItems containsString="0" containsBlank="1" containsNumber="1" containsInteger="1" minValue="0" maxValue="3420"/>
    </cacheField>
    <cacheField name="Goals" numFmtId="0">
      <sharedItems containsString="0" containsBlank="1" containsNumber="1" containsInteger="1" minValue="0" maxValue="17"/>
    </cacheField>
    <cacheField name="Assists" numFmtId="0">
      <sharedItems containsString="0" containsBlank="1" containsNumber="1" containsInteger="1" minValue="0" maxValue="8"/>
    </cacheField>
    <cacheField name="Dribbles" numFmtId="0">
      <sharedItems containsNonDate="0" containsString="0" containsBlank="1"/>
    </cacheField>
    <cacheField name="Tackles" numFmtId="0">
      <sharedItems containsString="0" containsBlank="1" containsNumber="1" minValue="0" maxValue="3.2"/>
    </cacheField>
    <cacheField name="Shots per game" numFmtId="0">
      <sharedItems containsString="0" containsBlank="1" containsNumber="1" minValue="0" maxValue="3.1"/>
    </cacheField>
    <cacheField name="Shots on target" numFmtId="0">
      <sharedItems containsString="0" containsBlank="1" containsNumber="1" minValue="0" maxValue="1.4"/>
    </cacheField>
    <cacheField name="Saves" numFmtId="0">
      <sharedItems containsString="0" containsBlank="1" containsNumber="1" minValue="0" maxValue="2.6"/>
    </cacheField>
    <cacheField name="Yellow cards" numFmtId="0">
      <sharedItems containsString="0" containsBlank="1" containsNumber="1" containsInteger="1" minValue="0" maxValue="8"/>
    </cacheField>
    <cacheField name="Red cards" numFmtId="0">
      <sharedItems containsString="0" containsBlank="1" containsNumber="1" containsInteger="1" minValue="0" maxValu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x v="0"/>
    <n v="3420"/>
    <n v="0"/>
    <n v="0"/>
    <m/>
    <n v="0"/>
    <n v="0"/>
    <n v="0"/>
    <n v="2.6"/>
    <n v="0"/>
    <n v="0"/>
  </r>
  <r>
    <x v="1"/>
    <x v="0"/>
    <n v="0"/>
    <n v="0"/>
    <n v="0"/>
    <m/>
    <n v="0"/>
    <n v="0"/>
    <n v="0"/>
    <n v="0"/>
    <n v="0"/>
    <n v="0"/>
  </r>
  <r>
    <x v="2"/>
    <x v="0"/>
    <n v="0"/>
    <n v="0"/>
    <n v="0"/>
    <m/>
    <n v="0"/>
    <n v="0"/>
    <n v="0"/>
    <n v="0"/>
    <n v="0"/>
    <n v="0"/>
  </r>
  <r>
    <x v="3"/>
    <x v="0"/>
    <n v="0"/>
    <n v="0"/>
    <n v="0"/>
    <m/>
    <n v="0"/>
    <n v="0"/>
    <n v="0"/>
    <n v="0"/>
    <n v="0"/>
    <n v="0"/>
  </r>
  <r>
    <x v="4"/>
    <x v="1"/>
    <n v="1917"/>
    <n v="0"/>
    <n v="0"/>
    <m/>
    <n v="1"/>
    <n v="0.3"/>
    <n v="0.2"/>
    <n v="0"/>
    <n v="1"/>
    <n v="0"/>
  </r>
  <r>
    <x v="5"/>
    <x v="1"/>
    <n v="2117"/>
    <n v="1"/>
    <n v="0"/>
    <m/>
    <n v="2"/>
    <n v="0.4"/>
    <n v="0"/>
    <n v="0"/>
    <n v="6"/>
    <n v="0"/>
  </r>
  <r>
    <x v="6"/>
    <x v="1"/>
    <n v="1361"/>
    <n v="0"/>
    <n v="0"/>
    <m/>
    <n v="1.1000000000000001"/>
    <n v="0.2"/>
    <n v="0"/>
    <n v="0"/>
    <n v="1"/>
    <n v="0"/>
  </r>
  <r>
    <x v="7"/>
    <x v="1"/>
    <n v="762"/>
    <n v="0"/>
    <n v="0"/>
    <m/>
    <n v="0.5"/>
    <n v="0.2"/>
    <n v="0"/>
    <n v="0"/>
    <n v="4"/>
    <n v="0"/>
  </r>
  <r>
    <x v="8"/>
    <x v="1"/>
    <n v="1395"/>
    <n v="0"/>
    <n v="0"/>
    <m/>
    <n v="2.1"/>
    <n v="0.2"/>
    <n v="0.1"/>
    <n v="0"/>
    <n v="6"/>
    <n v="0"/>
  </r>
  <r>
    <x v="9"/>
    <x v="1"/>
    <n v="2155"/>
    <n v="1"/>
    <n v="2"/>
    <m/>
    <n v="2.1"/>
    <n v="0.8"/>
    <n v="0.3"/>
    <n v="0"/>
    <n v="6"/>
    <n v="0"/>
  </r>
  <r>
    <x v="10"/>
    <x v="1"/>
    <n v="2558"/>
    <n v="1"/>
    <n v="2"/>
    <m/>
    <n v="1.8"/>
    <n v="0.5"/>
    <n v="0.1"/>
    <n v="0"/>
    <n v="8"/>
    <n v="0"/>
  </r>
  <r>
    <x v="11"/>
    <x v="1"/>
    <n v="1436"/>
    <n v="0"/>
    <n v="0"/>
    <m/>
    <n v="2.1"/>
    <n v="0.5"/>
    <n v="0.1"/>
    <n v="0"/>
    <n v="2"/>
    <n v="0"/>
  </r>
  <r>
    <x v="12"/>
    <x v="2"/>
    <n v="3320"/>
    <n v="8"/>
    <n v="8"/>
    <m/>
    <n v="1.8"/>
    <n v="2.5"/>
    <n v="0.9"/>
    <n v="0"/>
    <n v="6"/>
    <n v="0"/>
  </r>
  <r>
    <x v="13"/>
    <x v="2"/>
    <n v="2062"/>
    <n v="1"/>
    <n v="8"/>
    <m/>
    <n v="0.8"/>
    <n v="1.4"/>
    <n v="0.4"/>
    <n v="0"/>
    <n v="3"/>
    <n v="0"/>
  </r>
  <r>
    <x v="14"/>
    <x v="2"/>
    <n v="628"/>
    <n v="0"/>
    <n v="1"/>
    <m/>
    <n v="1.1000000000000001"/>
    <n v="1"/>
    <n v="0.3"/>
    <n v="0"/>
    <n v="1"/>
    <n v="0"/>
  </r>
  <r>
    <x v="15"/>
    <x v="2"/>
    <n v="1235"/>
    <n v="2"/>
    <n v="2"/>
    <m/>
    <n v="1.3"/>
    <n v="0.7"/>
    <n v="0.1"/>
    <n v="0"/>
    <n v="6"/>
    <n v="0"/>
  </r>
  <r>
    <x v="16"/>
    <x v="2"/>
    <n v="2126"/>
    <n v="4"/>
    <n v="3"/>
    <m/>
    <n v="3.2"/>
    <n v="1.2"/>
    <n v="0.4"/>
    <n v="0"/>
    <n v="7"/>
    <n v="2"/>
  </r>
  <r>
    <x v="17"/>
    <x v="2"/>
    <n v="60"/>
    <n v="0"/>
    <n v="0"/>
    <m/>
    <n v="0.3"/>
    <n v="0"/>
    <n v="0"/>
    <n v="0"/>
    <n v="0"/>
    <n v="0"/>
  </r>
  <r>
    <x v="18"/>
    <x v="2"/>
    <n v="166"/>
    <n v="0"/>
    <n v="0"/>
    <m/>
    <n v="0"/>
    <n v="0.3"/>
    <n v="0"/>
    <n v="0"/>
    <n v="0"/>
    <n v="0"/>
  </r>
  <r>
    <x v="19"/>
    <x v="2"/>
    <n v="1151"/>
    <n v="1"/>
    <n v="0"/>
    <m/>
    <n v="1.3"/>
    <n v="0.5"/>
    <n v="0.3"/>
    <n v="0"/>
    <n v="8"/>
    <n v="0"/>
  </r>
  <r>
    <x v="20"/>
    <x v="2"/>
    <n v="10"/>
    <n v="0"/>
    <n v="0"/>
    <m/>
    <n v="0"/>
    <n v="0"/>
    <n v="0"/>
    <n v="0"/>
    <n v="0"/>
    <n v="0"/>
  </r>
  <r>
    <x v="21"/>
    <x v="3"/>
    <n v="980"/>
    <n v="6"/>
    <n v="2"/>
    <m/>
    <n v="0.2"/>
    <n v="1.3"/>
    <n v="0.6"/>
    <n v="0"/>
    <n v="0"/>
    <n v="0"/>
  </r>
  <r>
    <x v="22"/>
    <x v="3"/>
    <n v="797"/>
    <n v="0"/>
    <n v="1"/>
    <m/>
    <n v="0.6"/>
    <n v="0.8"/>
    <n v="0.3"/>
    <n v="0"/>
    <n v="1"/>
    <n v="0"/>
  </r>
  <r>
    <x v="23"/>
    <x v="3"/>
    <n v="2890"/>
    <n v="17"/>
    <n v="5"/>
    <m/>
    <n v="0.6"/>
    <n v="3.1"/>
    <n v="1.4"/>
    <n v="0"/>
    <n v="2"/>
    <n v="0"/>
  </r>
  <r>
    <x v="24"/>
    <x v="3"/>
    <n v="1819"/>
    <n v="4"/>
    <n v="2"/>
    <m/>
    <n v="0.9"/>
    <n v="2.9"/>
    <n v="1"/>
    <n v="0"/>
    <n v="5"/>
    <n v="0"/>
  </r>
  <r>
    <x v="25"/>
    <x v="3"/>
    <n v="1699"/>
    <n v="6"/>
    <n v="3"/>
    <m/>
    <n v="0.6"/>
    <n v="0.8"/>
    <n v="0.4"/>
    <n v="0"/>
    <n v="0"/>
    <n v="0"/>
  </r>
  <r>
    <x v="26"/>
    <x v="3"/>
    <n v="424"/>
    <n v="0"/>
    <n v="1"/>
    <m/>
    <n v="0.2"/>
    <n v="0.6"/>
    <n v="0.3"/>
    <n v="0"/>
    <n v="0"/>
    <n v="0"/>
  </r>
  <r>
    <x v="27"/>
    <x v="3"/>
    <n v="563"/>
    <n v="3"/>
    <n v="2"/>
    <m/>
    <n v="0.3"/>
    <n v="1.3"/>
    <n v="0.5"/>
    <n v="0"/>
    <n v="3"/>
    <n v="0"/>
  </r>
  <r>
    <x v="28"/>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rowPageCount="1" colPageCount="1"/>
  <pivotFields count="12">
    <pivotField axis="axisRow" showAll="0" sortType="descending">
      <items count="30">
        <item x="11"/>
        <item x="27"/>
        <item x="26"/>
        <item x="21"/>
        <item x="24"/>
        <item x="12"/>
        <item x="16"/>
        <item x="13"/>
        <item x="0"/>
        <item x="9"/>
        <item x="18"/>
        <item x="17"/>
        <item x="15"/>
        <item x="7"/>
        <item x="3"/>
        <item x="25"/>
        <item x="20"/>
        <item x="5"/>
        <item x="10"/>
        <item x="14"/>
        <item x="23"/>
        <item x="2"/>
        <item x="4"/>
        <item x="19"/>
        <item x="1"/>
        <item x="8"/>
        <item x="6"/>
        <item x="22"/>
        <item h="1" x="28"/>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1"/>
        <item h="1" x="3"/>
        <item h="1" x="0"/>
        <item x="2"/>
        <item h="1" x="4"/>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10">
    <i>
      <x v="6"/>
    </i>
    <i>
      <x v="5"/>
    </i>
    <i>
      <x v="12"/>
    </i>
    <i>
      <x v="23"/>
    </i>
    <i>
      <x v="19"/>
    </i>
    <i>
      <x v="7"/>
    </i>
    <i>
      <x v="11"/>
    </i>
    <i>
      <x v="16"/>
    </i>
    <i>
      <x v="10"/>
    </i>
    <i t="grand">
      <x/>
    </i>
  </rowItems>
  <colItems count="1">
    <i/>
  </colItems>
  <pageFields count="1">
    <pageField fld="1" hier="-1"/>
  </pageFields>
  <dataFields count="1">
    <dataField name="Sum of Tackles" fld="6" baseField="0" baseItem="202099060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rowPageCount="1" colPageCount="1"/>
  <pivotFields count="12">
    <pivotField axis="axisRow" showAll="0" sortType="ascending">
      <items count="30">
        <item x="11"/>
        <item x="27"/>
        <item x="26"/>
        <item x="21"/>
        <item x="24"/>
        <item x="12"/>
        <item x="16"/>
        <item x="13"/>
        <item x="0"/>
        <item x="9"/>
        <item x="18"/>
        <item x="17"/>
        <item x="15"/>
        <item x="7"/>
        <item x="3"/>
        <item x="25"/>
        <item x="20"/>
        <item x="5"/>
        <item x="10"/>
        <item x="14"/>
        <item x="23"/>
        <item x="2"/>
        <item x="4"/>
        <item x="19"/>
        <item x="1"/>
        <item x="8"/>
        <item x="6"/>
        <item x="22"/>
        <item h="1" x="28"/>
        <item t="default"/>
      </items>
      <autoSortScope>
        <pivotArea dataOnly="0" outline="0" fieldPosition="0">
          <references count="1">
            <reference field="4294967294" count="1" selected="0">
              <x v="0"/>
            </reference>
          </references>
        </pivotArea>
      </autoSortScope>
    </pivotField>
    <pivotField axis="axisPage" showAll="0">
      <items count="6">
        <item x="1"/>
        <item x="3"/>
        <item x="0"/>
        <item x="2"/>
        <item x="4"/>
        <item t="default"/>
      </items>
    </pivotField>
    <pivotField showAll="0"/>
    <pivotField showAll="0"/>
    <pivotField dataField="1" showAll="0"/>
    <pivotField showAll="0"/>
    <pivotField showAll="0"/>
    <pivotField showAll="0"/>
    <pivotField showAll="0"/>
    <pivotField showAll="0"/>
    <pivotField showAll="0"/>
    <pivotField showAll="0"/>
  </pivotFields>
  <rowFields count="1">
    <field x="0"/>
  </rowFields>
  <rowItems count="10">
    <i>
      <x v="11"/>
    </i>
    <i>
      <x v="23"/>
    </i>
    <i>
      <x v="16"/>
    </i>
    <i>
      <x v="10"/>
    </i>
    <i>
      <x v="19"/>
    </i>
    <i>
      <x v="12"/>
    </i>
    <i>
      <x v="6"/>
    </i>
    <i>
      <x v="5"/>
    </i>
    <i>
      <x v="7"/>
    </i>
    <i t="grand">
      <x/>
    </i>
  </rowItems>
  <colItems count="1">
    <i/>
  </colItems>
  <pageFields count="1">
    <pageField fld="1" item="3" hier="-1"/>
  </pageFields>
  <dataFields count="1">
    <dataField name="Sum of Assists" fld="4" baseField="0" baseItem="202099060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3" firstHeaderRow="0" firstDataRow="1" firstDataCol="1"/>
  <pivotFields count="12">
    <pivotField axis="axisRow" showAll="0" sortType="descending">
      <items count="30">
        <item x="11"/>
        <item x="27"/>
        <item x="26"/>
        <item x="21"/>
        <item x="24"/>
        <item x="12"/>
        <item x="16"/>
        <item x="13"/>
        <item x="0"/>
        <item x="9"/>
        <item x="18"/>
        <item x="17"/>
        <item x="15"/>
        <item x="7"/>
        <item x="3"/>
        <item x="25"/>
        <item x="20"/>
        <item x="5"/>
        <item x="10"/>
        <item x="14"/>
        <item x="23"/>
        <item x="2"/>
        <item x="4"/>
        <item x="19"/>
        <item x="1"/>
        <item x="8"/>
        <item x="6"/>
        <item x="22"/>
        <item x="28"/>
        <item t="default"/>
      </items>
      <autoSortScope>
        <pivotArea dataOnly="0" outline="0" fieldPosition="0">
          <references count="1">
            <reference field="4294967294" count="1" selected="0">
              <x v="0"/>
            </reference>
          </references>
        </pivotArea>
      </autoSortScope>
    </pivotField>
    <pivotField showAll="0">
      <items count="6">
        <item h="1" x="1"/>
        <item h="1" x="3"/>
        <item h="1" x="0"/>
        <item x="2"/>
        <item h="1" x="4"/>
        <item t="default"/>
      </items>
    </pivotField>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0">
    <i>
      <x v="23"/>
    </i>
    <i>
      <x v="6"/>
    </i>
    <i>
      <x v="5"/>
    </i>
    <i>
      <x v="12"/>
    </i>
    <i>
      <x v="7"/>
    </i>
    <i>
      <x v="19"/>
    </i>
    <i>
      <x v="16"/>
    </i>
    <i>
      <x v="10"/>
    </i>
    <i>
      <x v="11"/>
    </i>
    <i t="grand">
      <x/>
    </i>
  </rowItems>
  <colFields count="1">
    <field x="-2"/>
  </colFields>
  <colItems count="2">
    <i>
      <x/>
    </i>
    <i i="1">
      <x v="1"/>
    </i>
  </colItems>
  <dataFields count="2">
    <dataField name="Sum of Yellow cards" fld="10" baseField="0" baseItem="0"/>
    <dataField name="Sum of Red cards"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31" firstHeaderRow="1" firstDataRow="1" firstDataCol="1"/>
  <pivotFields count="12">
    <pivotField axis="axisRow" showAll="0" sortType="ascending">
      <items count="30">
        <item x="11"/>
        <item x="27"/>
        <item x="26"/>
        <item x="21"/>
        <item x="24"/>
        <item x="12"/>
        <item x="16"/>
        <item x="13"/>
        <item x="0"/>
        <item x="9"/>
        <item x="18"/>
        <item x="17"/>
        <item x="15"/>
        <item x="7"/>
        <item x="3"/>
        <item x="25"/>
        <item x="20"/>
        <item x="5"/>
        <item x="10"/>
        <item x="14"/>
        <item x="23"/>
        <item x="2"/>
        <item x="4"/>
        <item x="19"/>
        <item x="1"/>
        <item x="8"/>
        <item x="6"/>
        <item x="22"/>
        <item h="1" x="28"/>
        <item t="default"/>
      </items>
      <autoSortScope>
        <pivotArea dataOnly="0" outline="0" fieldPosition="0">
          <references count="1">
            <reference field="4294967294" count="1" selected="0">
              <x v="0"/>
            </reference>
          </references>
        </pivotArea>
      </autoSortScope>
    </pivotField>
    <pivotField showAll="0">
      <items count="6">
        <item x="1"/>
        <item h="1" x="3"/>
        <item h="1" x="0"/>
        <item h="1" x="2"/>
        <item h="1" x="4"/>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29">
    <i>
      <x v="24"/>
    </i>
    <i>
      <x v="14"/>
    </i>
    <i>
      <x v="21"/>
    </i>
    <i>
      <x v="16"/>
    </i>
    <i>
      <x v="11"/>
    </i>
    <i>
      <x v="10"/>
    </i>
    <i>
      <x v="2"/>
    </i>
    <i>
      <x v="1"/>
    </i>
    <i>
      <x v="19"/>
    </i>
    <i>
      <x v="13"/>
    </i>
    <i>
      <x v="27"/>
    </i>
    <i>
      <x v="3"/>
    </i>
    <i>
      <x v="23"/>
    </i>
    <i>
      <x v="12"/>
    </i>
    <i>
      <x v="26"/>
    </i>
    <i>
      <x v="25"/>
    </i>
    <i>
      <x/>
    </i>
    <i>
      <x v="15"/>
    </i>
    <i>
      <x v="4"/>
    </i>
    <i>
      <x v="22"/>
    </i>
    <i>
      <x v="7"/>
    </i>
    <i>
      <x v="17"/>
    </i>
    <i>
      <x v="6"/>
    </i>
    <i>
      <x v="9"/>
    </i>
    <i>
      <x v="18"/>
    </i>
    <i>
      <x v="20"/>
    </i>
    <i>
      <x v="5"/>
    </i>
    <i>
      <x v="8"/>
    </i>
    <i t="grand">
      <x/>
    </i>
  </rowItems>
  <colItems count="1">
    <i/>
  </colItems>
  <dataFields count="1">
    <dataField name="Sum of Mins play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2">
    <pivotField axis="axisRow" showAll="0" sortType="ascending">
      <items count="30">
        <item x="11"/>
        <item x="27"/>
        <item x="26"/>
        <item x="21"/>
        <item x="24"/>
        <item x="12"/>
        <item x="16"/>
        <item x="13"/>
        <item x="0"/>
        <item x="9"/>
        <item x="18"/>
        <item x="17"/>
        <item x="15"/>
        <item x="7"/>
        <item x="3"/>
        <item x="25"/>
        <item x="20"/>
        <item x="5"/>
        <item x="10"/>
        <item x="14"/>
        <item x="23"/>
        <item x="2"/>
        <item x="4"/>
        <item x="19"/>
        <item x="1"/>
        <item x="8"/>
        <item x="6"/>
        <item x="22"/>
        <item h="1" x="28"/>
        <item t="default"/>
      </items>
      <autoSortScope>
        <pivotArea dataOnly="0" outline="0" fieldPosition="0">
          <references count="1">
            <reference field="4294967294" count="1" selected="0">
              <x v="0"/>
            </reference>
          </references>
        </pivotArea>
      </autoSortScope>
    </pivotField>
    <pivotField showAll="0">
      <items count="6">
        <item x="1"/>
        <item h="1" x="3"/>
        <item h="1" x="0"/>
        <item h="1" x="2"/>
        <item h="1" x="4"/>
        <item t="default"/>
      </items>
    </pivotField>
    <pivotField showAll="0"/>
    <pivotField dataField="1" showAll="0"/>
    <pivotField showAll="0"/>
    <pivotField showAll="0"/>
    <pivotField showAll="0"/>
    <pivotField showAll="0"/>
    <pivotField showAll="0"/>
    <pivotField showAll="0"/>
    <pivotField showAll="0"/>
    <pivotField showAll="0"/>
  </pivotFields>
  <rowFields count="1">
    <field x="0"/>
  </rowFields>
  <rowItems count="29">
    <i>
      <x v="13"/>
    </i>
    <i>
      <x v="14"/>
    </i>
    <i>
      <x v="16"/>
    </i>
    <i>
      <x v="27"/>
    </i>
    <i>
      <x v="8"/>
    </i>
    <i>
      <x v="26"/>
    </i>
    <i>
      <x v="19"/>
    </i>
    <i>
      <x v="11"/>
    </i>
    <i>
      <x v="21"/>
    </i>
    <i>
      <x v="2"/>
    </i>
    <i>
      <x v="22"/>
    </i>
    <i>
      <x/>
    </i>
    <i>
      <x v="24"/>
    </i>
    <i>
      <x v="10"/>
    </i>
    <i>
      <x v="25"/>
    </i>
    <i>
      <x v="17"/>
    </i>
    <i>
      <x v="18"/>
    </i>
    <i>
      <x v="9"/>
    </i>
    <i>
      <x v="7"/>
    </i>
    <i>
      <x v="23"/>
    </i>
    <i>
      <x v="12"/>
    </i>
    <i>
      <x v="1"/>
    </i>
    <i>
      <x v="4"/>
    </i>
    <i>
      <x v="6"/>
    </i>
    <i>
      <x v="3"/>
    </i>
    <i>
      <x v="15"/>
    </i>
    <i>
      <x v="5"/>
    </i>
    <i>
      <x v="20"/>
    </i>
    <i t="grand">
      <x/>
    </i>
  </rowItems>
  <colItems count="1">
    <i/>
  </colItems>
  <dataFields count="1">
    <dataField name="Sum of Goal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4" name="PivotTable9"/>
    <pivotTable tabId="7" name="PivotTable13"/>
    <pivotTable tabId="6" name="PivotTable12"/>
  </pivotTables>
  <data>
    <tabular pivotCacheId="1">
      <items count="5">
        <i x="1"/>
        <i x="3"/>
        <i x="0"/>
        <i x="2"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ition 4" cache="Slicer_Position" caption="Position"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sition" cache="Slicer_Position" caption="Posit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osition 2" cache="Slicer_Position" caption="Posit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osition 1"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8" zoomScaleNormal="88" workbookViewId="0">
      <selection sqref="A1:XFD1048576"/>
    </sheetView>
  </sheetViews>
  <sheetFormatPr defaultRowHeight="15" x14ac:dyDescent="0.25"/>
  <cols>
    <col min="1"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5" workbookViewId="0">
      <selection activeCell="D19" sqref="D19"/>
    </sheetView>
  </sheetViews>
  <sheetFormatPr defaultRowHeight="15" x14ac:dyDescent="0.25"/>
  <cols>
    <col min="1" max="1" width="18.5703125" bestFit="1" customWidth="1"/>
    <col min="2" max="2" width="14.140625" customWidth="1"/>
  </cols>
  <sheetData>
    <row r="1" spans="1:2" x14ac:dyDescent="0.25">
      <c r="A1" s="2" t="s">
        <v>35</v>
      </c>
      <c r="B1" t="s">
        <v>38</v>
      </c>
    </row>
    <row r="3" spans="1:2" x14ac:dyDescent="0.25">
      <c r="A3" s="2" t="s">
        <v>44</v>
      </c>
      <c r="B3" t="s">
        <v>52</v>
      </c>
    </row>
    <row r="4" spans="1:2" x14ac:dyDescent="0.25">
      <c r="A4" s="3" t="s">
        <v>24</v>
      </c>
      <c r="B4" s="4">
        <v>3.2</v>
      </c>
    </row>
    <row r="5" spans="1:2" x14ac:dyDescent="0.25">
      <c r="A5" s="3" t="s">
        <v>21</v>
      </c>
      <c r="B5" s="4">
        <v>1.8</v>
      </c>
    </row>
    <row r="6" spans="1:2" x14ac:dyDescent="0.25">
      <c r="A6" s="3" t="s">
        <v>23</v>
      </c>
      <c r="B6" s="4">
        <v>1.3</v>
      </c>
    </row>
    <row r="7" spans="1:2" x14ac:dyDescent="0.25">
      <c r="A7" s="3" t="s">
        <v>27</v>
      </c>
      <c r="B7" s="4">
        <v>1.3</v>
      </c>
    </row>
    <row r="8" spans="1:2" x14ac:dyDescent="0.25">
      <c r="A8" s="3" t="s">
        <v>41</v>
      </c>
      <c r="B8" s="4">
        <v>1.1000000000000001</v>
      </c>
    </row>
    <row r="9" spans="1:2" x14ac:dyDescent="0.25">
      <c r="A9" s="3" t="s">
        <v>22</v>
      </c>
      <c r="B9" s="4">
        <v>0.8</v>
      </c>
    </row>
    <row r="10" spans="1:2" x14ac:dyDescent="0.25">
      <c r="A10" s="3" t="s">
        <v>25</v>
      </c>
      <c r="B10" s="4">
        <v>0.3</v>
      </c>
    </row>
    <row r="11" spans="1:2" x14ac:dyDescent="0.25">
      <c r="A11" s="3" t="s">
        <v>28</v>
      </c>
      <c r="B11" s="4">
        <v>0</v>
      </c>
    </row>
    <row r="12" spans="1:2" x14ac:dyDescent="0.25">
      <c r="A12" s="3" t="s">
        <v>26</v>
      </c>
      <c r="B12" s="4">
        <v>0</v>
      </c>
    </row>
    <row r="13" spans="1:2" x14ac:dyDescent="0.25">
      <c r="A13" s="3" t="s">
        <v>45</v>
      </c>
      <c r="B13" s="4">
        <v>9.8000000000000007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defaultRowHeight="15" x14ac:dyDescent="0.25"/>
  <cols>
    <col min="1" max="1" width="18.5703125" bestFit="1" customWidth="1"/>
    <col min="2" max="2" width="13.7109375" bestFit="1" customWidth="1"/>
  </cols>
  <sheetData>
    <row r="1" spans="1:2" x14ac:dyDescent="0.25">
      <c r="A1" s="2" t="s">
        <v>35</v>
      </c>
      <c r="B1" t="s">
        <v>38</v>
      </c>
    </row>
    <row r="3" spans="1:2" x14ac:dyDescent="0.25">
      <c r="A3" s="2" t="s">
        <v>44</v>
      </c>
      <c r="B3" t="s">
        <v>53</v>
      </c>
    </row>
    <row r="4" spans="1:2" x14ac:dyDescent="0.25">
      <c r="A4" s="3" t="s">
        <v>25</v>
      </c>
      <c r="B4" s="4">
        <v>0</v>
      </c>
    </row>
    <row r="5" spans="1:2" x14ac:dyDescent="0.25">
      <c r="A5" s="3" t="s">
        <v>27</v>
      </c>
      <c r="B5" s="4">
        <v>0</v>
      </c>
    </row>
    <row r="6" spans="1:2" x14ac:dyDescent="0.25">
      <c r="A6" s="3" t="s">
        <v>28</v>
      </c>
      <c r="B6" s="4">
        <v>0</v>
      </c>
    </row>
    <row r="7" spans="1:2" x14ac:dyDescent="0.25">
      <c r="A7" s="3" t="s">
        <v>26</v>
      </c>
      <c r="B7" s="4">
        <v>0</v>
      </c>
    </row>
    <row r="8" spans="1:2" x14ac:dyDescent="0.25">
      <c r="A8" s="3" t="s">
        <v>41</v>
      </c>
      <c r="B8" s="4">
        <v>1</v>
      </c>
    </row>
    <row r="9" spans="1:2" x14ac:dyDescent="0.25">
      <c r="A9" s="3" t="s">
        <v>23</v>
      </c>
      <c r="B9" s="4">
        <v>2</v>
      </c>
    </row>
    <row r="10" spans="1:2" x14ac:dyDescent="0.25">
      <c r="A10" s="3" t="s">
        <v>24</v>
      </c>
      <c r="B10" s="4">
        <v>3</v>
      </c>
    </row>
    <row r="11" spans="1:2" x14ac:dyDescent="0.25">
      <c r="A11" s="3" t="s">
        <v>21</v>
      </c>
      <c r="B11" s="4">
        <v>8</v>
      </c>
    </row>
    <row r="12" spans="1:2" x14ac:dyDescent="0.25">
      <c r="A12" s="3" t="s">
        <v>22</v>
      </c>
      <c r="B12" s="4">
        <v>8</v>
      </c>
    </row>
    <row r="13" spans="1:2" x14ac:dyDescent="0.25">
      <c r="A13" s="3" t="s">
        <v>45</v>
      </c>
      <c r="B13" s="4">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C1" zoomScaleNormal="100" workbookViewId="0">
      <selection activeCell="D18" sqref="D18"/>
    </sheetView>
  </sheetViews>
  <sheetFormatPr defaultRowHeight="15" x14ac:dyDescent="0.25"/>
  <cols>
    <col min="1" max="2" width="19.7109375" customWidth="1"/>
    <col min="3" max="3" width="14.85546875" bestFit="1" customWidth="1"/>
    <col min="7" max="7" width="9.140625" style="6"/>
    <col min="8" max="8" width="14.7109375" style="6" bestFit="1" customWidth="1"/>
    <col min="9" max="9" width="14.42578125" style="6" bestFit="1" customWidth="1"/>
    <col min="10" max="10" width="9.140625" style="6"/>
    <col min="11" max="11" width="12" bestFit="1" customWidth="1"/>
  </cols>
  <sheetData>
    <row r="1" spans="1:12" s="1" customFormat="1" x14ac:dyDescent="0.25">
      <c r="A1" s="1" t="s">
        <v>0</v>
      </c>
      <c r="B1" s="1" t="s">
        <v>35</v>
      </c>
      <c r="C1" s="1" t="s">
        <v>40</v>
      </c>
      <c r="D1" s="1" t="s">
        <v>1</v>
      </c>
      <c r="E1" s="1" t="s">
        <v>2</v>
      </c>
      <c r="F1" s="1" t="s">
        <v>3</v>
      </c>
      <c r="G1" s="5" t="s">
        <v>4</v>
      </c>
      <c r="H1" s="5" t="s">
        <v>43</v>
      </c>
      <c r="I1" s="5" t="s">
        <v>5</v>
      </c>
      <c r="J1" s="5" t="s">
        <v>6</v>
      </c>
      <c r="K1" s="1" t="s">
        <v>7</v>
      </c>
      <c r="L1" s="1" t="s">
        <v>8</v>
      </c>
    </row>
    <row r="2" spans="1:12" x14ac:dyDescent="0.25">
      <c r="A2" t="s">
        <v>9</v>
      </c>
      <c r="B2" t="s">
        <v>36</v>
      </c>
      <c r="C2">
        <v>3420</v>
      </c>
      <c r="D2">
        <v>0</v>
      </c>
      <c r="E2">
        <v>0</v>
      </c>
      <c r="G2" s="6">
        <v>0</v>
      </c>
      <c r="H2" s="6">
        <v>0</v>
      </c>
      <c r="I2" s="6">
        <v>0</v>
      </c>
      <c r="J2" s="6">
        <v>2.6</v>
      </c>
      <c r="K2">
        <v>0</v>
      </c>
      <c r="L2">
        <v>0</v>
      </c>
    </row>
    <row r="3" spans="1:12" x14ac:dyDescent="0.25">
      <c r="A3" t="s">
        <v>10</v>
      </c>
      <c r="B3" t="s">
        <v>36</v>
      </c>
      <c r="C3">
        <v>0</v>
      </c>
      <c r="D3">
        <v>0</v>
      </c>
      <c r="E3">
        <v>0</v>
      </c>
      <c r="G3" s="6">
        <v>0</v>
      </c>
      <c r="H3" s="6">
        <v>0</v>
      </c>
      <c r="I3" s="6">
        <v>0</v>
      </c>
      <c r="J3" s="6">
        <v>0</v>
      </c>
      <c r="K3">
        <v>0</v>
      </c>
      <c r="L3">
        <v>0</v>
      </c>
    </row>
    <row r="4" spans="1:12" x14ac:dyDescent="0.25">
      <c r="A4" t="s">
        <v>11</v>
      </c>
      <c r="B4" t="s">
        <v>36</v>
      </c>
      <c r="C4">
        <v>0</v>
      </c>
      <c r="D4">
        <v>0</v>
      </c>
      <c r="E4">
        <v>0</v>
      </c>
      <c r="G4" s="6">
        <v>0</v>
      </c>
      <c r="H4" s="6">
        <v>0</v>
      </c>
      <c r="I4" s="6">
        <v>0</v>
      </c>
      <c r="J4" s="6">
        <v>0</v>
      </c>
      <c r="K4">
        <v>0</v>
      </c>
      <c r="L4">
        <v>0</v>
      </c>
    </row>
    <row r="5" spans="1:12" x14ac:dyDescent="0.25">
      <c r="A5" t="s">
        <v>12</v>
      </c>
      <c r="B5" t="s">
        <v>36</v>
      </c>
      <c r="C5">
        <v>0</v>
      </c>
      <c r="D5">
        <v>0</v>
      </c>
      <c r="E5">
        <v>0</v>
      </c>
      <c r="G5" s="6">
        <v>0</v>
      </c>
      <c r="H5" s="6">
        <v>0</v>
      </c>
      <c r="I5" s="6">
        <v>0</v>
      </c>
      <c r="J5" s="6">
        <v>0</v>
      </c>
      <c r="K5">
        <v>0</v>
      </c>
      <c r="L5">
        <v>0</v>
      </c>
    </row>
    <row r="6" spans="1:12" x14ac:dyDescent="0.25">
      <c r="A6" t="s">
        <v>17</v>
      </c>
      <c r="B6" t="s">
        <v>37</v>
      </c>
      <c r="C6">
        <v>1917</v>
      </c>
      <c r="D6">
        <v>0</v>
      </c>
      <c r="E6">
        <v>0</v>
      </c>
      <c r="G6" s="6">
        <v>1</v>
      </c>
      <c r="H6" s="6">
        <v>0.3</v>
      </c>
      <c r="I6" s="6">
        <v>0.2</v>
      </c>
      <c r="J6" s="6">
        <v>0</v>
      </c>
      <c r="K6">
        <v>1</v>
      </c>
      <c r="L6">
        <v>0</v>
      </c>
    </row>
    <row r="7" spans="1:12" x14ac:dyDescent="0.25">
      <c r="A7" t="s">
        <v>13</v>
      </c>
      <c r="B7" t="s">
        <v>37</v>
      </c>
      <c r="C7">
        <v>2117</v>
      </c>
      <c r="D7">
        <v>1</v>
      </c>
      <c r="E7">
        <v>0</v>
      </c>
      <c r="G7" s="6">
        <v>2</v>
      </c>
      <c r="H7" s="6">
        <v>0.4</v>
      </c>
      <c r="I7" s="6">
        <v>0</v>
      </c>
      <c r="J7" s="6">
        <v>0</v>
      </c>
      <c r="K7">
        <v>6</v>
      </c>
      <c r="L7">
        <v>0</v>
      </c>
    </row>
    <row r="8" spans="1:12" x14ac:dyDescent="0.25">
      <c r="A8" t="s">
        <v>14</v>
      </c>
      <c r="B8" t="s">
        <v>37</v>
      </c>
      <c r="C8">
        <v>1361</v>
      </c>
      <c r="D8">
        <v>0</v>
      </c>
      <c r="E8">
        <v>0</v>
      </c>
      <c r="G8" s="6">
        <v>1.1000000000000001</v>
      </c>
      <c r="H8" s="6">
        <v>0.2</v>
      </c>
      <c r="I8" s="6">
        <v>0</v>
      </c>
      <c r="J8" s="6">
        <v>0</v>
      </c>
      <c r="K8">
        <v>1</v>
      </c>
      <c r="L8">
        <v>0</v>
      </c>
    </row>
    <row r="9" spans="1:12" x14ac:dyDescent="0.25">
      <c r="A9" t="s">
        <v>15</v>
      </c>
      <c r="B9" t="s">
        <v>37</v>
      </c>
      <c r="C9">
        <v>762</v>
      </c>
      <c r="D9">
        <v>0</v>
      </c>
      <c r="E9">
        <v>0</v>
      </c>
      <c r="G9" s="6">
        <v>0.5</v>
      </c>
      <c r="H9" s="6">
        <v>0.2</v>
      </c>
      <c r="I9" s="6">
        <v>0</v>
      </c>
      <c r="J9" s="6">
        <v>0</v>
      </c>
      <c r="K9">
        <v>4</v>
      </c>
      <c r="L9">
        <v>0</v>
      </c>
    </row>
    <row r="10" spans="1:12" x14ac:dyDescent="0.25">
      <c r="A10" t="s">
        <v>16</v>
      </c>
      <c r="B10" t="s">
        <v>37</v>
      </c>
      <c r="C10">
        <v>1395</v>
      </c>
      <c r="D10">
        <v>0</v>
      </c>
      <c r="E10">
        <v>0</v>
      </c>
      <c r="G10" s="6">
        <v>2.1</v>
      </c>
      <c r="H10" s="6">
        <v>0.2</v>
      </c>
      <c r="I10" s="6">
        <v>0.1</v>
      </c>
      <c r="J10" s="6">
        <v>0</v>
      </c>
      <c r="K10">
        <v>6</v>
      </c>
      <c r="L10">
        <v>0</v>
      </c>
    </row>
    <row r="11" spans="1:12" x14ac:dyDescent="0.25">
      <c r="A11" t="s">
        <v>18</v>
      </c>
      <c r="B11" t="s">
        <v>37</v>
      </c>
      <c r="C11">
        <v>2155</v>
      </c>
      <c r="D11">
        <v>1</v>
      </c>
      <c r="E11">
        <v>2</v>
      </c>
      <c r="G11" s="6">
        <v>2.1</v>
      </c>
      <c r="H11" s="6">
        <v>0.8</v>
      </c>
      <c r="I11" s="6">
        <v>0.3</v>
      </c>
      <c r="J11" s="6">
        <v>0</v>
      </c>
      <c r="K11">
        <v>6</v>
      </c>
      <c r="L11">
        <v>0</v>
      </c>
    </row>
    <row r="12" spans="1:12" x14ac:dyDescent="0.25">
      <c r="A12" t="s">
        <v>19</v>
      </c>
      <c r="B12" t="s">
        <v>37</v>
      </c>
      <c r="C12">
        <v>2558</v>
      </c>
      <c r="D12">
        <v>1</v>
      </c>
      <c r="E12">
        <v>2</v>
      </c>
      <c r="G12" s="6">
        <v>1.8</v>
      </c>
      <c r="H12" s="6">
        <v>0.5</v>
      </c>
      <c r="I12" s="6">
        <v>0.1</v>
      </c>
      <c r="J12" s="6">
        <v>0</v>
      </c>
      <c r="K12">
        <v>8</v>
      </c>
      <c r="L12">
        <v>0</v>
      </c>
    </row>
    <row r="13" spans="1:12" x14ac:dyDescent="0.25">
      <c r="A13" t="s">
        <v>20</v>
      </c>
      <c r="B13" t="s">
        <v>37</v>
      </c>
      <c r="C13">
        <v>1436</v>
      </c>
      <c r="D13">
        <v>0</v>
      </c>
      <c r="E13">
        <v>0</v>
      </c>
      <c r="G13" s="6">
        <v>2.1</v>
      </c>
      <c r="H13" s="6">
        <v>0.5</v>
      </c>
      <c r="I13" s="6">
        <v>0.1</v>
      </c>
      <c r="J13" s="6">
        <v>0</v>
      </c>
      <c r="K13">
        <v>2</v>
      </c>
      <c r="L13">
        <v>0</v>
      </c>
    </row>
    <row r="14" spans="1:12" x14ac:dyDescent="0.25">
      <c r="A14" t="s">
        <v>21</v>
      </c>
      <c r="B14" t="s">
        <v>38</v>
      </c>
      <c r="C14">
        <v>3320</v>
      </c>
      <c r="D14">
        <v>8</v>
      </c>
      <c r="E14">
        <v>8</v>
      </c>
      <c r="G14" s="6">
        <v>1.8</v>
      </c>
      <c r="H14" s="6">
        <v>2.5</v>
      </c>
      <c r="I14" s="6">
        <v>0.9</v>
      </c>
      <c r="J14" s="6">
        <v>0</v>
      </c>
      <c r="K14">
        <v>6</v>
      </c>
      <c r="L14">
        <v>0</v>
      </c>
    </row>
    <row r="15" spans="1:12" x14ac:dyDescent="0.25">
      <c r="A15" t="s">
        <v>22</v>
      </c>
      <c r="B15" t="s">
        <v>38</v>
      </c>
      <c r="C15">
        <v>2062</v>
      </c>
      <c r="D15">
        <v>1</v>
      </c>
      <c r="E15">
        <v>8</v>
      </c>
      <c r="G15" s="6">
        <v>0.8</v>
      </c>
      <c r="H15" s="6">
        <v>1.4</v>
      </c>
      <c r="I15" s="6">
        <v>0.4</v>
      </c>
      <c r="J15" s="6">
        <v>0</v>
      </c>
      <c r="K15">
        <v>3</v>
      </c>
      <c r="L15">
        <v>0</v>
      </c>
    </row>
    <row r="16" spans="1:12" x14ac:dyDescent="0.25">
      <c r="A16" t="s">
        <v>41</v>
      </c>
      <c r="B16" t="s">
        <v>38</v>
      </c>
      <c r="C16">
        <v>628</v>
      </c>
      <c r="D16">
        <v>0</v>
      </c>
      <c r="E16">
        <v>1</v>
      </c>
      <c r="G16" s="6">
        <v>1.1000000000000001</v>
      </c>
      <c r="H16" s="6">
        <v>1</v>
      </c>
      <c r="I16" s="6">
        <v>0.3</v>
      </c>
      <c r="J16" s="6">
        <v>0</v>
      </c>
      <c r="K16">
        <v>1</v>
      </c>
      <c r="L16">
        <v>0</v>
      </c>
    </row>
    <row r="17" spans="1:12" x14ac:dyDescent="0.25">
      <c r="A17" t="s">
        <v>23</v>
      </c>
      <c r="B17" t="s">
        <v>38</v>
      </c>
      <c r="C17">
        <v>1235</v>
      </c>
      <c r="D17">
        <v>2</v>
      </c>
      <c r="E17">
        <v>2</v>
      </c>
      <c r="G17" s="6">
        <v>1.3</v>
      </c>
      <c r="H17" s="6">
        <v>0.7</v>
      </c>
      <c r="I17" s="6">
        <v>0.1</v>
      </c>
      <c r="J17" s="6">
        <v>0</v>
      </c>
      <c r="K17">
        <v>6</v>
      </c>
      <c r="L17">
        <v>0</v>
      </c>
    </row>
    <row r="18" spans="1:12" x14ac:dyDescent="0.25">
      <c r="A18" t="s">
        <v>24</v>
      </c>
      <c r="B18" t="s">
        <v>38</v>
      </c>
      <c r="C18">
        <v>2126</v>
      </c>
      <c r="D18">
        <v>4</v>
      </c>
      <c r="E18">
        <v>3</v>
      </c>
      <c r="G18" s="6">
        <v>3.2</v>
      </c>
      <c r="H18" s="6">
        <v>1.2</v>
      </c>
      <c r="I18" s="6">
        <v>0.4</v>
      </c>
      <c r="J18" s="6">
        <v>0</v>
      </c>
      <c r="K18">
        <v>7</v>
      </c>
      <c r="L18">
        <v>2</v>
      </c>
    </row>
    <row r="19" spans="1:12" x14ac:dyDescent="0.25">
      <c r="A19" t="s">
        <v>25</v>
      </c>
      <c r="B19" t="s">
        <v>38</v>
      </c>
      <c r="C19">
        <v>60</v>
      </c>
      <c r="D19">
        <v>0</v>
      </c>
      <c r="E19">
        <v>0</v>
      </c>
      <c r="G19" s="6">
        <v>0.3</v>
      </c>
      <c r="H19" s="6">
        <v>0</v>
      </c>
      <c r="I19" s="6">
        <v>0</v>
      </c>
      <c r="J19" s="6">
        <v>0</v>
      </c>
      <c r="K19">
        <v>0</v>
      </c>
      <c r="L19">
        <v>0</v>
      </c>
    </row>
    <row r="20" spans="1:12" x14ac:dyDescent="0.25">
      <c r="A20" t="s">
        <v>26</v>
      </c>
      <c r="B20" t="s">
        <v>38</v>
      </c>
      <c r="C20">
        <v>166</v>
      </c>
      <c r="D20">
        <v>0</v>
      </c>
      <c r="E20">
        <v>0</v>
      </c>
      <c r="G20" s="6">
        <v>0</v>
      </c>
      <c r="H20" s="6">
        <v>0.3</v>
      </c>
      <c r="I20" s="6">
        <v>0</v>
      </c>
      <c r="J20" s="6">
        <v>0</v>
      </c>
      <c r="K20">
        <v>0</v>
      </c>
      <c r="L20">
        <v>0</v>
      </c>
    </row>
    <row r="21" spans="1:12" x14ac:dyDescent="0.25">
      <c r="A21" t="s">
        <v>27</v>
      </c>
      <c r="B21" t="s">
        <v>38</v>
      </c>
      <c r="C21">
        <v>1151</v>
      </c>
      <c r="D21">
        <v>1</v>
      </c>
      <c r="E21">
        <v>0</v>
      </c>
      <c r="G21" s="6">
        <v>1.3</v>
      </c>
      <c r="H21" s="6">
        <v>0.5</v>
      </c>
      <c r="I21" s="6">
        <v>0.3</v>
      </c>
      <c r="J21" s="6">
        <v>0</v>
      </c>
      <c r="K21">
        <v>8</v>
      </c>
      <c r="L21">
        <v>0</v>
      </c>
    </row>
    <row r="22" spans="1:12" x14ac:dyDescent="0.25">
      <c r="A22" t="s">
        <v>28</v>
      </c>
      <c r="B22" t="s">
        <v>38</v>
      </c>
      <c r="C22">
        <v>10</v>
      </c>
      <c r="D22">
        <v>0</v>
      </c>
      <c r="E22">
        <v>0</v>
      </c>
      <c r="G22" s="6">
        <v>0</v>
      </c>
      <c r="H22" s="6">
        <v>0</v>
      </c>
      <c r="I22" s="6">
        <v>0</v>
      </c>
      <c r="J22" s="6">
        <v>0</v>
      </c>
      <c r="K22">
        <v>0</v>
      </c>
      <c r="L22">
        <v>0</v>
      </c>
    </row>
    <row r="23" spans="1:12" x14ac:dyDescent="0.25">
      <c r="A23" t="s">
        <v>29</v>
      </c>
      <c r="B23" t="s">
        <v>39</v>
      </c>
      <c r="C23">
        <v>980</v>
      </c>
      <c r="D23">
        <v>6</v>
      </c>
      <c r="E23">
        <v>2</v>
      </c>
      <c r="G23" s="6">
        <v>0.2</v>
      </c>
      <c r="H23" s="6">
        <v>1.3</v>
      </c>
      <c r="I23" s="6">
        <v>0.6</v>
      </c>
      <c r="J23" s="6">
        <v>0</v>
      </c>
      <c r="K23">
        <v>0</v>
      </c>
      <c r="L23">
        <v>0</v>
      </c>
    </row>
    <row r="24" spans="1:12" x14ac:dyDescent="0.25">
      <c r="A24" t="s">
        <v>42</v>
      </c>
      <c r="B24" t="s">
        <v>39</v>
      </c>
      <c r="C24">
        <v>797</v>
      </c>
      <c r="D24">
        <v>0</v>
      </c>
      <c r="E24">
        <v>1</v>
      </c>
      <c r="G24" s="6">
        <v>0.6</v>
      </c>
      <c r="H24" s="6">
        <v>0.8</v>
      </c>
      <c r="I24" s="6">
        <v>0.3</v>
      </c>
      <c r="J24" s="6">
        <v>0</v>
      </c>
      <c r="K24">
        <v>1</v>
      </c>
      <c r="L24">
        <v>0</v>
      </c>
    </row>
    <row r="25" spans="1:12" x14ac:dyDescent="0.25">
      <c r="A25" t="s">
        <v>30</v>
      </c>
      <c r="B25" t="s">
        <v>39</v>
      </c>
      <c r="C25">
        <v>2890</v>
      </c>
      <c r="D25">
        <v>17</v>
      </c>
      <c r="E25">
        <v>5</v>
      </c>
      <c r="G25" s="6">
        <v>0.6</v>
      </c>
      <c r="H25" s="6">
        <v>3.1</v>
      </c>
      <c r="I25" s="6">
        <v>1.4</v>
      </c>
      <c r="J25" s="6">
        <v>0</v>
      </c>
      <c r="K25">
        <v>2</v>
      </c>
      <c r="L25">
        <v>0</v>
      </c>
    </row>
    <row r="26" spans="1:12" x14ac:dyDescent="0.25">
      <c r="A26" t="s">
        <v>31</v>
      </c>
      <c r="B26" t="s">
        <v>39</v>
      </c>
      <c r="C26">
        <v>1819</v>
      </c>
      <c r="D26">
        <v>4</v>
      </c>
      <c r="E26">
        <v>2</v>
      </c>
      <c r="G26" s="6">
        <v>0.9</v>
      </c>
      <c r="H26" s="6">
        <v>2.9</v>
      </c>
      <c r="I26" s="6">
        <v>1</v>
      </c>
      <c r="J26" s="6">
        <v>0</v>
      </c>
      <c r="K26">
        <v>5</v>
      </c>
      <c r="L26">
        <v>0</v>
      </c>
    </row>
    <row r="27" spans="1:12" x14ac:dyDescent="0.25">
      <c r="A27" t="s">
        <v>32</v>
      </c>
      <c r="B27" t="s">
        <v>39</v>
      </c>
      <c r="C27">
        <v>1699</v>
      </c>
      <c r="D27">
        <v>6</v>
      </c>
      <c r="E27">
        <v>3</v>
      </c>
      <c r="G27" s="6">
        <v>0.6</v>
      </c>
      <c r="H27" s="6">
        <v>0.8</v>
      </c>
      <c r="I27" s="6">
        <v>0.4</v>
      </c>
      <c r="J27" s="6">
        <v>0</v>
      </c>
      <c r="K27">
        <v>0</v>
      </c>
      <c r="L27">
        <v>0</v>
      </c>
    </row>
    <row r="28" spans="1:12" x14ac:dyDescent="0.25">
      <c r="A28" t="s">
        <v>33</v>
      </c>
      <c r="B28" t="s">
        <v>39</v>
      </c>
      <c r="C28">
        <v>424</v>
      </c>
      <c r="D28">
        <v>0</v>
      </c>
      <c r="E28">
        <v>1</v>
      </c>
      <c r="G28" s="6">
        <v>0.2</v>
      </c>
      <c r="H28" s="6">
        <v>0.6</v>
      </c>
      <c r="I28" s="6">
        <v>0.3</v>
      </c>
      <c r="J28" s="6">
        <v>0</v>
      </c>
      <c r="K28">
        <v>0</v>
      </c>
      <c r="L28">
        <v>0</v>
      </c>
    </row>
    <row r="29" spans="1:12" x14ac:dyDescent="0.25">
      <c r="A29" t="s">
        <v>34</v>
      </c>
      <c r="B29" t="s">
        <v>39</v>
      </c>
      <c r="C29">
        <v>563</v>
      </c>
      <c r="D29">
        <v>3</v>
      </c>
      <c r="E29">
        <v>2</v>
      </c>
      <c r="G29" s="6">
        <v>0.3</v>
      </c>
      <c r="H29" s="6">
        <v>1.3</v>
      </c>
      <c r="I29" s="6">
        <v>0.5</v>
      </c>
      <c r="J29" s="6">
        <v>0</v>
      </c>
      <c r="K29">
        <v>3</v>
      </c>
      <c r="L29">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A9" workbookViewId="0">
      <selection activeCell="H19" sqref="H19"/>
    </sheetView>
  </sheetViews>
  <sheetFormatPr defaultRowHeight="15" x14ac:dyDescent="0.25"/>
  <cols>
    <col min="1" max="1" width="18.5703125" bestFit="1" customWidth="1"/>
    <col min="2" max="2" width="19" bestFit="1" customWidth="1"/>
    <col min="3" max="3" width="16.140625" bestFit="1" customWidth="1"/>
  </cols>
  <sheetData>
    <row r="3" spans="1:3" x14ac:dyDescent="0.25">
      <c r="A3" s="2" t="s">
        <v>44</v>
      </c>
      <c r="B3" t="s">
        <v>50</v>
      </c>
      <c r="C3" t="s">
        <v>51</v>
      </c>
    </row>
    <row r="4" spans="1:3" x14ac:dyDescent="0.25">
      <c r="A4" s="3" t="s">
        <v>27</v>
      </c>
      <c r="B4" s="4">
        <v>8</v>
      </c>
      <c r="C4" s="4">
        <v>0</v>
      </c>
    </row>
    <row r="5" spans="1:3" x14ac:dyDescent="0.25">
      <c r="A5" s="3" t="s">
        <v>24</v>
      </c>
      <c r="B5" s="4">
        <v>7</v>
      </c>
      <c r="C5" s="4">
        <v>2</v>
      </c>
    </row>
    <row r="6" spans="1:3" x14ac:dyDescent="0.25">
      <c r="A6" s="3" t="s">
        <v>21</v>
      </c>
      <c r="B6" s="4">
        <v>6</v>
      </c>
      <c r="C6" s="4">
        <v>0</v>
      </c>
    </row>
    <row r="7" spans="1:3" x14ac:dyDescent="0.25">
      <c r="A7" s="3" t="s">
        <v>23</v>
      </c>
      <c r="B7" s="4">
        <v>6</v>
      </c>
      <c r="C7" s="4">
        <v>0</v>
      </c>
    </row>
    <row r="8" spans="1:3" x14ac:dyDescent="0.25">
      <c r="A8" s="3" t="s">
        <v>22</v>
      </c>
      <c r="B8" s="4">
        <v>3</v>
      </c>
      <c r="C8" s="4">
        <v>0</v>
      </c>
    </row>
    <row r="9" spans="1:3" x14ac:dyDescent="0.25">
      <c r="A9" s="3" t="s">
        <v>41</v>
      </c>
      <c r="B9" s="4">
        <v>1</v>
      </c>
      <c r="C9" s="4">
        <v>0</v>
      </c>
    </row>
    <row r="10" spans="1:3" x14ac:dyDescent="0.25">
      <c r="A10" s="3" t="s">
        <v>28</v>
      </c>
      <c r="B10" s="4">
        <v>0</v>
      </c>
      <c r="C10" s="4">
        <v>0</v>
      </c>
    </row>
    <row r="11" spans="1:3" x14ac:dyDescent="0.25">
      <c r="A11" s="3" t="s">
        <v>26</v>
      </c>
      <c r="B11" s="4">
        <v>0</v>
      </c>
      <c r="C11" s="4">
        <v>0</v>
      </c>
    </row>
    <row r="12" spans="1:3" x14ac:dyDescent="0.25">
      <c r="A12" s="3" t="s">
        <v>25</v>
      </c>
      <c r="B12" s="4">
        <v>0</v>
      </c>
      <c r="C12" s="4">
        <v>0</v>
      </c>
    </row>
    <row r="13" spans="1:3" x14ac:dyDescent="0.25">
      <c r="A13" s="3" t="s">
        <v>45</v>
      </c>
      <c r="B13" s="4">
        <v>31</v>
      </c>
      <c r="C13" s="4">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1"/>
  <sheetViews>
    <sheetView workbookViewId="0">
      <selection activeCell="E14" sqref="E14"/>
    </sheetView>
  </sheetViews>
  <sheetFormatPr defaultRowHeight="15" x14ac:dyDescent="0.25"/>
  <cols>
    <col min="1" max="2" width="18.7109375" bestFit="1" customWidth="1"/>
    <col min="5" max="5" width="18.28515625" bestFit="1" customWidth="1"/>
    <col min="6" max="6" width="11.85546875" bestFit="1" customWidth="1"/>
  </cols>
  <sheetData>
    <row r="2" spans="1:6" x14ac:dyDescent="0.25">
      <c r="A2" s="2" t="s">
        <v>44</v>
      </c>
      <c r="B2" t="s">
        <v>46</v>
      </c>
      <c r="E2" s="1" t="s">
        <v>47</v>
      </c>
      <c r="F2" s="1"/>
    </row>
    <row r="3" spans="1:6" x14ac:dyDescent="0.25">
      <c r="A3" s="3" t="s">
        <v>10</v>
      </c>
      <c r="B3" s="4">
        <v>0</v>
      </c>
      <c r="E3" s="1" t="s">
        <v>0</v>
      </c>
      <c r="F3" s="1" t="s">
        <v>40</v>
      </c>
    </row>
    <row r="4" spans="1:6" x14ac:dyDescent="0.25">
      <c r="A4" s="3" t="s">
        <v>12</v>
      </c>
      <c r="B4" s="4">
        <v>0</v>
      </c>
      <c r="E4" t="str">
        <f t="shared" ref="E4:E9" si="0">A25</f>
        <v>Casemiro</v>
      </c>
      <c r="F4">
        <f t="shared" ref="F4:F9" si="1">GETPIVOTDATA("Mins played",$A$2,"Player",A25)</f>
        <v>2126</v>
      </c>
    </row>
    <row r="5" spans="1:6" x14ac:dyDescent="0.25">
      <c r="A5" s="3" t="s">
        <v>11</v>
      </c>
      <c r="B5" s="4">
        <v>0</v>
      </c>
      <c r="E5" t="str">
        <f t="shared" si="0"/>
        <v>Diogo Dalot</v>
      </c>
      <c r="F5">
        <f t="shared" si="1"/>
        <v>2155</v>
      </c>
    </row>
    <row r="6" spans="1:6" x14ac:dyDescent="0.25">
      <c r="A6" s="3" t="s">
        <v>28</v>
      </c>
      <c r="B6" s="4">
        <v>10</v>
      </c>
      <c r="E6" t="str">
        <f t="shared" si="0"/>
        <v>Luke Shaw</v>
      </c>
      <c r="F6">
        <f t="shared" si="1"/>
        <v>2558</v>
      </c>
    </row>
    <row r="7" spans="1:6" x14ac:dyDescent="0.25">
      <c r="A7" s="3" t="s">
        <v>25</v>
      </c>
      <c r="B7" s="4">
        <v>60</v>
      </c>
      <c r="E7" t="str">
        <f t="shared" si="0"/>
        <v>Marcus Rashford</v>
      </c>
      <c r="F7">
        <f t="shared" si="1"/>
        <v>2890</v>
      </c>
    </row>
    <row r="8" spans="1:6" x14ac:dyDescent="0.25">
      <c r="A8" s="3" t="s">
        <v>26</v>
      </c>
      <c r="B8" s="4">
        <v>166</v>
      </c>
      <c r="E8" t="str">
        <f t="shared" si="0"/>
        <v>Bruno Fernandes</v>
      </c>
      <c r="F8">
        <f t="shared" si="1"/>
        <v>3320</v>
      </c>
    </row>
    <row r="9" spans="1:6" x14ac:dyDescent="0.25">
      <c r="A9" s="3" t="s">
        <v>33</v>
      </c>
      <c r="B9" s="4">
        <v>424</v>
      </c>
      <c r="E9" t="str">
        <f t="shared" si="0"/>
        <v>David de gea</v>
      </c>
      <c r="F9">
        <f t="shared" si="1"/>
        <v>3420</v>
      </c>
    </row>
    <row r="10" spans="1:6" x14ac:dyDescent="0.25">
      <c r="A10" s="3" t="s">
        <v>34</v>
      </c>
      <c r="B10" s="4">
        <v>563</v>
      </c>
    </row>
    <row r="11" spans="1:6" x14ac:dyDescent="0.25">
      <c r="A11" s="3" t="s">
        <v>41</v>
      </c>
      <c r="B11" s="4">
        <v>628</v>
      </c>
    </row>
    <row r="12" spans="1:6" x14ac:dyDescent="0.25">
      <c r="A12" s="3" t="s">
        <v>15</v>
      </c>
      <c r="B12" s="4">
        <v>762</v>
      </c>
    </row>
    <row r="13" spans="1:6" x14ac:dyDescent="0.25">
      <c r="A13" s="3" t="s">
        <v>42</v>
      </c>
      <c r="B13" s="4">
        <v>797</v>
      </c>
    </row>
    <row r="14" spans="1:6" x14ac:dyDescent="0.25">
      <c r="A14" s="3" t="s">
        <v>29</v>
      </c>
      <c r="B14" s="4">
        <v>980</v>
      </c>
    </row>
    <row r="15" spans="1:6" x14ac:dyDescent="0.25">
      <c r="A15" s="3" t="s">
        <v>27</v>
      </c>
      <c r="B15" s="4">
        <v>1151</v>
      </c>
    </row>
    <row r="16" spans="1:6" x14ac:dyDescent="0.25">
      <c r="A16" s="3" t="s">
        <v>23</v>
      </c>
      <c r="B16" s="4">
        <v>1235</v>
      </c>
    </row>
    <row r="17" spans="1:2" x14ac:dyDescent="0.25">
      <c r="A17" s="3" t="s">
        <v>14</v>
      </c>
      <c r="B17" s="4">
        <v>1361</v>
      </c>
    </row>
    <row r="18" spans="1:2" x14ac:dyDescent="0.25">
      <c r="A18" s="3" t="s">
        <v>16</v>
      </c>
      <c r="B18" s="4">
        <v>1395</v>
      </c>
    </row>
    <row r="19" spans="1:2" x14ac:dyDescent="0.25">
      <c r="A19" s="3" t="s">
        <v>20</v>
      </c>
      <c r="B19" s="4">
        <v>1436</v>
      </c>
    </row>
    <row r="20" spans="1:2" x14ac:dyDescent="0.25">
      <c r="A20" s="3" t="s">
        <v>32</v>
      </c>
      <c r="B20" s="4">
        <v>1699</v>
      </c>
    </row>
    <row r="21" spans="1:2" x14ac:dyDescent="0.25">
      <c r="A21" s="3" t="s">
        <v>31</v>
      </c>
      <c r="B21" s="4">
        <v>1819</v>
      </c>
    </row>
    <row r="22" spans="1:2" x14ac:dyDescent="0.25">
      <c r="A22" s="3" t="s">
        <v>17</v>
      </c>
      <c r="B22" s="4">
        <v>1917</v>
      </c>
    </row>
    <row r="23" spans="1:2" x14ac:dyDescent="0.25">
      <c r="A23" s="3" t="s">
        <v>22</v>
      </c>
      <c r="B23" s="4">
        <v>2062</v>
      </c>
    </row>
    <row r="24" spans="1:2" x14ac:dyDescent="0.25">
      <c r="A24" s="3" t="s">
        <v>13</v>
      </c>
      <c r="B24" s="4">
        <v>2117</v>
      </c>
    </row>
    <row r="25" spans="1:2" x14ac:dyDescent="0.25">
      <c r="A25" s="3" t="s">
        <v>24</v>
      </c>
      <c r="B25" s="4">
        <v>2126</v>
      </c>
    </row>
    <row r="26" spans="1:2" x14ac:dyDescent="0.25">
      <c r="A26" s="3" t="s">
        <v>18</v>
      </c>
      <c r="B26" s="4">
        <v>2155</v>
      </c>
    </row>
    <row r="27" spans="1:2" x14ac:dyDescent="0.25">
      <c r="A27" s="3" t="s">
        <v>19</v>
      </c>
      <c r="B27" s="4">
        <v>2558</v>
      </c>
    </row>
    <row r="28" spans="1:2" x14ac:dyDescent="0.25">
      <c r="A28" s="3" t="s">
        <v>30</v>
      </c>
      <c r="B28" s="4">
        <v>2890</v>
      </c>
    </row>
    <row r="29" spans="1:2" x14ac:dyDescent="0.25">
      <c r="A29" s="3" t="s">
        <v>21</v>
      </c>
      <c r="B29" s="4">
        <v>3320</v>
      </c>
    </row>
    <row r="30" spans="1:2" x14ac:dyDescent="0.25">
      <c r="A30" s="3" t="s">
        <v>9</v>
      </c>
      <c r="B30" s="4">
        <v>3420</v>
      </c>
    </row>
    <row r="31" spans="1:2" x14ac:dyDescent="0.25">
      <c r="A31" s="3" t="s">
        <v>45</v>
      </c>
      <c r="B31" s="4">
        <v>37051</v>
      </c>
    </row>
  </sheetData>
  <sortState ref="F4:F9">
    <sortCondition ref="F4"/>
  </sortState>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B18" workbookViewId="0">
      <selection activeCell="D35" sqref="D35"/>
    </sheetView>
  </sheetViews>
  <sheetFormatPr defaultRowHeight="15" x14ac:dyDescent="0.25"/>
  <cols>
    <col min="1" max="1" width="18.7109375" bestFit="1" customWidth="1"/>
    <col min="2" max="2" width="12.5703125" bestFit="1" customWidth="1"/>
    <col min="4" max="4" width="18.7109375" bestFit="1" customWidth="1"/>
  </cols>
  <sheetData>
    <row r="3" spans="1:2" x14ac:dyDescent="0.25">
      <c r="A3" s="2" t="s">
        <v>44</v>
      </c>
      <c r="B3" t="s">
        <v>48</v>
      </c>
    </row>
    <row r="4" spans="1:2" x14ac:dyDescent="0.25">
      <c r="A4" s="3" t="s">
        <v>15</v>
      </c>
      <c r="B4" s="4">
        <v>0</v>
      </c>
    </row>
    <row r="5" spans="1:2" x14ac:dyDescent="0.25">
      <c r="A5" s="3" t="s">
        <v>12</v>
      </c>
      <c r="B5" s="4">
        <v>0</v>
      </c>
    </row>
    <row r="6" spans="1:2" x14ac:dyDescent="0.25">
      <c r="A6" s="3" t="s">
        <v>28</v>
      </c>
      <c r="B6" s="4">
        <v>0</v>
      </c>
    </row>
    <row r="7" spans="1:2" x14ac:dyDescent="0.25">
      <c r="A7" s="3" t="s">
        <v>42</v>
      </c>
      <c r="B7" s="4">
        <v>0</v>
      </c>
    </row>
    <row r="8" spans="1:2" x14ac:dyDescent="0.25">
      <c r="A8" s="3" t="s">
        <v>9</v>
      </c>
      <c r="B8" s="4">
        <v>0</v>
      </c>
    </row>
    <row r="9" spans="1:2" x14ac:dyDescent="0.25">
      <c r="A9" s="3" t="s">
        <v>14</v>
      </c>
      <c r="B9" s="4">
        <v>0</v>
      </c>
    </row>
    <row r="10" spans="1:2" x14ac:dyDescent="0.25">
      <c r="A10" s="3" t="s">
        <v>41</v>
      </c>
      <c r="B10" s="4">
        <v>0</v>
      </c>
    </row>
    <row r="11" spans="1:2" x14ac:dyDescent="0.25">
      <c r="A11" s="3" t="s">
        <v>25</v>
      </c>
      <c r="B11" s="4">
        <v>0</v>
      </c>
    </row>
    <row r="12" spans="1:2" x14ac:dyDescent="0.25">
      <c r="A12" s="3" t="s">
        <v>11</v>
      </c>
      <c r="B12" s="4">
        <v>0</v>
      </c>
    </row>
    <row r="13" spans="1:2" x14ac:dyDescent="0.25">
      <c r="A13" s="3" t="s">
        <v>33</v>
      </c>
      <c r="B13" s="4">
        <v>0</v>
      </c>
    </row>
    <row r="14" spans="1:2" x14ac:dyDescent="0.25">
      <c r="A14" s="3" t="s">
        <v>17</v>
      </c>
      <c r="B14" s="4">
        <v>0</v>
      </c>
    </row>
    <row r="15" spans="1:2" x14ac:dyDescent="0.25">
      <c r="A15" s="3" t="s">
        <v>20</v>
      </c>
      <c r="B15" s="4">
        <v>0</v>
      </c>
    </row>
    <row r="16" spans="1:2" x14ac:dyDescent="0.25">
      <c r="A16" s="3" t="s">
        <v>10</v>
      </c>
      <c r="B16" s="4">
        <v>0</v>
      </c>
    </row>
    <row r="17" spans="1:5" x14ac:dyDescent="0.25">
      <c r="A17" s="3" t="s">
        <v>26</v>
      </c>
      <c r="B17" s="4">
        <v>0</v>
      </c>
    </row>
    <row r="18" spans="1:5" x14ac:dyDescent="0.25">
      <c r="A18" s="3" t="s">
        <v>16</v>
      </c>
      <c r="B18" s="4">
        <v>0</v>
      </c>
    </row>
    <row r="19" spans="1:5" x14ac:dyDescent="0.25">
      <c r="A19" s="3" t="s">
        <v>13</v>
      </c>
      <c r="B19" s="4">
        <v>1</v>
      </c>
    </row>
    <row r="20" spans="1:5" x14ac:dyDescent="0.25">
      <c r="A20" s="3" t="s">
        <v>19</v>
      </c>
      <c r="B20" s="4">
        <v>1</v>
      </c>
    </row>
    <row r="21" spans="1:5" x14ac:dyDescent="0.25">
      <c r="A21" s="3" t="s">
        <v>18</v>
      </c>
      <c r="B21" s="4">
        <v>1</v>
      </c>
    </row>
    <row r="22" spans="1:5" x14ac:dyDescent="0.25">
      <c r="A22" s="3" t="s">
        <v>22</v>
      </c>
      <c r="B22" s="4">
        <v>1</v>
      </c>
      <c r="D22" s="1" t="s">
        <v>49</v>
      </c>
      <c r="E22" s="1"/>
    </row>
    <row r="23" spans="1:5" x14ac:dyDescent="0.25">
      <c r="A23" s="3" t="s">
        <v>27</v>
      </c>
      <c r="B23" s="4">
        <v>1</v>
      </c>
      <c r="D23" s="1" t="s">
        <v>0</v>
      </c>
      <c r="E23" s="1" t="s">
        <v>1</v>
      </c>
    </row>
    <row r="24" spans="1:5" x14ac:dyDescent="0.25">
      <c r="A24" s="3" t="s">
        <v>23</v>
      </c>
      <c r="B24" s="4">
        <v>2</v>
      </c>
      <c r="D24" t="s">
        <v>54</v>
      </c>
      <c r="E24">
        <f>GETPIVOTDATA("Goals",$A$3,"Player",A25)</f>
        <v>3</v>
      </c>
    </row>
    <row r="25" spans="1:5" x14ac:dyDescent="0.25">
      <c r="A25" s="3" t="s">
        <v>34</v>
      </c>
      <c r="B25" s="4">
        <v>3</v>
      </c>
      <c r="D25" t="str">
        <f>A26</f>
        <v>Antony</v>
      </c>
      <c r="E25">
        <f t="shared" ref="E25:E30" si="0">GETPIVOTDATA("Goals",$A$3,"Player",A26)</f>
        <v>4</v>
      </c>
    </row>
    <row r="26" spans="1:5" x14ac:dyDescent="0.25">
      <c r="A26" s="3" t="s">
        <v>31</v>
      </c>
      <c r="B26" s="4">
        <v>4</v>
      </c>
      <c r="D26" t="str">
        <f>A27</f>
        <v>Casemiro</v>
      </c>
      <c r="E26">
        <f t="shared" si="0"/>
        <v>4</v>
      </c>
    </row>
    <row r="27" spans="1:5" x14ac:dyDescent="0.25">
      <c r="A27" s="3" t="s">
        <v>24</v>
      </c>
      <c r="B27" s="4">
        <v>4</v>
      </c>
      <c r="D27" t="s">
        <v>55</v>
      </c>
      <c r="E27">
        <f t="shared" si="0"/>
        <v>6</v>
      </c>
    </row>
    <row r="28" spans="1:5" x14ac:dyDescent="0.25">
      <c r="A28" s="3" t="s">
        <v>29</v>
      </c>
      <c r="B28" s="4">
        <v>6</v>
      </c>
      <c r="D28" t="s">
        <v>56</v>
      </c>
      <c r="E28">
        <f t="shared" si="0"/>
        <v>6</v>
      </c>
    </row>
    <row r="29" spans="1:5" x14ac:dyDescent="0.25">
      <c r="A29" s="3" t="s">
        <v>32</v>
      </c>
      <c r="B29" s="4">
        <v>6</v>
      </c>
      <c r="D29" t="s">
        <v>57</v>
      </c>
      <c r="E29">
        <f t="shared" si="0"/>
        <v>8</v>
      </c>
    </row>
    <row r="30" spans="1:5" x14ac:dyDescent="0.25">
      <c r="A30" s="3" t="s">
        <v>21</v>
      </c>
      <c r="B30" s="4">
        <v>8</v>
      </c>
      <c r="D30" t="s">
        <v>58</v>
      </c>
      <c r="E30">
        <f t="shared" si="0"/>
        <v>17</v>
      </c>
    </row>
    <row r="31" spans="1:5" x14ac:dyDescent="0.25">
      <c r="A31" s="3" t="s">
        <v>30</v>
      </c>
      <c r="B31" s="4">
        <v>17</v>
      </c>
    </row>
    <row r="32" spans="1:5" x14ac:dyDescent="0.25">
      <c r="A32" s="3" t="s">
        <v>45</v>
      </c>
      <c r="B32" s="4">
        <v>55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Tackles</vt:lpstr>
      <vt:lpstr>Assists</vt:lpstr>
      <vt:lpstr>Stats</vt:lpstr>
      <vt:lpstr>Discipline</vt:lpstr>
      <vt:lpstr>Minutes Played</vt:lpstr>
      <vt:lpstr>Most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2023-09-15T08:49:01Z</dcterms:modified>
</cp:coreProperties>
</file>