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D5BC368D-DF62-41CD-A3D6-FFDDD419A00A}" xr6:coauthVersionLast="47" xr6:coauthVersionMax="47" xr10:uidLastSave="{00000000-0000-0000-0000-000000000000}"/>
  <bookViews>
    <workbookView xWindow="-110" yWindow="-110" windowWidth="19420" windowHeight="10420" xr2:uid="{E8974E4A-FA83-409D-8086-03CF742AF636}"/>
  </bookViews>
  <sheets>
    <sheet name="AddAndSu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I10" i="1"/>
  <c r="I9" i="1"/>
  <c r="I11" i="1" s="1"/>
  <c r="I33" i="1"/>
  <c r="I34" i="1" s="1"/>
  <c r="D33" i="1"/>
  <c r="D34" i="1" s="1"/>
  <c r="E33" i="1"/>
  <c r="E34" i="1" s="1"/>
  <c r="F33" i="1"/>
  <c r="F34" i="1" s="1"/>
  <c r="G33" i="1"/>
  <c r="G34" i="1" s="1"/>
  <c r="H33" i="1"/>
  <c r="C33" i="1"/>
  <c r="C34" i="1" s="1"/>
  <c r="B33" i="1"/>
  <c r="B34" i="1" s="1"/>
  <c r="I21" i="1"/>
  <c r="I22" i="1" s="1"/>
  <c r="H21" i="1"/>
  <c r="H22" i="1" s="1"/>
  <c r="G21" i="1"/>
  <c r="G22" i="1" s="1"/>
  <c r="F21" i="1"/>
  <c r="F22" i="1" s="1"/>
  <c r="F24" i="1" s="1"/>
  <c r="E21" i="1"/>
  <c r="E22" i="1" s="1"/>
  <c r="D21" i="1"/>
  <c r="D22" i="1" s="1"/>
  <c r="C21" i="1"/>
  <c r="C22" i="1" s="1"/>
  <c r="B21" i="1"/>
  <c r="B22" i="1" s="1"/>
  <c r="B24" i="1" s="1"/>
  <c r="H34" i="1"/>
  <c r="I8" i="1"/>
  <c r="H8" i="1"/>
  <c r="G8" i="1"/>
  <c r="F8" i="1"/>
  <c r="E8" i="1"/>
  <c r="D8" i="1"/>
  <c r="C8" i="1"/>
  <c r="B8" i="1"/>
  <c r="B6" i="1"/>
  <c r="C6" i="1"/>
  <c r="D6" i="1"/>
  <c r="E6" i="1"/>
  <c r="F6" i="1"/>
  <c r="G6" i="1"/>
  <c r="H6" i="1"/>
  <c r="I6" i="1"/>
  <c r="I13" i="1" l="1"/>
  <c r="I15" i="1" s="1"/>
  <c r="H24" i="1"/>
  <c r="H25" i="1"/>
  <c r="D24" i="1"/>
  <c r="D25" i="1"/>
  <c r="C25" i="1"/>
  <c r="C24" i="1"/>
  <c r="B25" i="1"/>
  <c r="E25" i="1"/>
  <c r="E24" i="1"/>
  <c r="J8" i="1"/>
  <c r="F25" i="1"/>
  <c r="I24" i="1"/>
  <c r="I25" i="1"/>
  <c r="I12" i="1"/>
  <c r="I14" i="1" s="1"/>
  <c r="G25" i="1"/>
  <c r="G24" i="1"/>
  <c r="J34" i="1"/>
  <c r="J6" i="1"/>
  <c r="M56" i="1" l="1"/>
  <c r="M43" i="1"/>
  <c r="H13" i="1"/>
  <c r="H15" i="1" s="1"/>
  <c r="H12" i="1"/>
  <c r="H14" i="1" s="1"/>
  <c r="H11" i="1"/>
  <c r="I28" i="1"/>
  <c r="I35" i="1" s="1"/>
  <c r="I27" i="1"/>
  <c r="I29" i="1" s="1"/>
  <c r="I26" i="1"/>
  <c r="M15" i="1"/>
  <c r="H27" i="1" l="1"/>
  <c r="H29" i="1" s="1"/>
  <c r="H28" i="1"/>
  <c r="H35" i="1" s="1"/>
  <c r="H26" i="1"/>
  <c r="I36" i="1"/>
  <c r="I37" i="1"/>
  <c r="I38" i="1"/>
  <c r="G12" i="1"/>
  <c r="G14" i="1" s="1"/>
  <c r="G13" i="1"/>
  <c r="G15" i="1" s="1"/>
  <c r="G11" i="1"/>
  <c r="F11" i="1" l="1"/>
  <c r="F13" i="1"/>
  <c r="F15" i="1" s="1"/>
  <c r="F12" i="1"/>
  <c r="F14" i="1" s="1"/>
  <c r="I40" i="1"/>
  <c r="I42" i="1" s="1"/>
  <c r="I41" i="1"/>
  <c r="I39" i="1"/>
  <c r="H36" i="1"/>
  <c r="H38" i="1"/>
  <c r="H37" i="1"/>
  <c r="G27" i="1"/>
  <c r="G29" i="1" s="1"/>
  <c r="G26" i="1"/>
  <c r="G28" i="1"/>
  <c r="G35" i="1" s="1"/>
  <c r="H41" i="1" l="1"/>
  <c r="H47" i="1" s="1"/>
  <c r="H48" i="1" s="1"/>
  <c r="I47" i="1"/>
  <c r="I48" i="1" s="1"/>
  <c r="I43" i="1"/>
  <c r="G38" i="1"/>
  <c r="G37" i="1"/>
  <c r="G36" i="1"/>
  <c r="F28" i="1"/>
  <c r="F35" i="1" s="1"/>
  <c r="F27" i="1"/>
  <c r="F29" i="1" s="1"/>
  <c r="F26" i="1"/>
  <c r="E13" i="1"/>
  <c r="E15" i="1" s="1"/>
  <c r="E11" i="1"/>
  <c r="E12" i="1"/>
  <c r="E14" i="1" s="1"/>
  <c r="H39" i="1"/>
  <c r="H40" i="1"/>
  <c r="H42" i="1" s="1"/>
  <c r="H43" i="1" l="1"/>
  <c r="F36" i="1"/>
  <c r="F37" i="1"/>
  <c r="F38" i="1"/>
  <c r="G41" i="1"/>
  <c r="G39" i="1"/>
  <c r="G40" i="1"/>
  <c r="G42" i="1" s="1"/>
  <c r="D13" i="1"/>
  <c r="D15" i="1" s="1"/>
  <c r="D12" i="1"/>
  <c r="D14" i="1" s="1"/>
  <c r="D11" i="1"/>
  <c r="I51" i="1"/>
  <c r="I50" i="1"/>
  <c r="E26" i="1"/>
  <c r="E27" i="1"/>
  <c r="E29" i="1" s="1"/>
  <c r="E28" i="1"/>
  <c r="E35" i="1" s="1"/>
  <c r="H51" i="1"/>
  <c r="H50" i="1"/>
  <c r="C13" i="1" l="1"/>
  <c r="C15" i="1" s="1"/>
  <c r="C11" i="1"/>
  <c r="C12" i="1"/>
  <c r="C14" i="1" s="1"/>
  <c r="E36" i="1"/>
  <c r="E38" i="1"/>
  <c r="E37" i="1"/>
  <c r="D28" i="1"/>
  <c r="D35" i="1" s="1"/>
  <c r="D26" i="1"/>
  <c r="D27" i="1"/>
  <c r="D29" i="1" s="1"/>
  <c r="G47" i="1"/>
  <c r="G48" i="1" s="1"/>
  <c r="G43" i="1"/>
  <c r="I53" i="1"/>
  <c r="I55" i="1" s="1"/>
  <c r="I54" i="1"/>
  <c r="I56" i="1" s="1"/>
  <c r="I52" i="1"/>
  <c r="F41" i="1"/>
  <c r="F39" i="1"/>
  <c r="F40" i="1"/>
  <c r="F42" i="1" s="1"/>
  <c r="H53" i="1" l="1"/>
  <c r="H55" i="1" s="1"/>
  <c r="H54" i="1"/>
  <c r="H56" i="1" s="1"/>
  <c r="H52" i="1"/>
  <c r="B13" i="1"/>
  <c r="B15" i="1" s="1"/>
  <c r="B11" i="1"/>
  <c r="B12" i="1"/>
  <c r="B14" i="1" s="1"/>
  <c r="G50" i="1"/>
  <c r="G51" i="1"/>
  <c r="F43" i="1"/>
  <c r="F47" i="1"/>
  <c r="F48" i="1" s="1"/>
  <c r="C28" i="1"/>
  <c r="C35" i="1" s="1"/>
  <c r="C27" i="1"/>
  <c r="C29" i="1" s="1"/>
  <c r="C26" i="1"/>
  <c r="D38" i="1"/>
  <c r="D36" i="1"/>
  <c r="D37" i="1"/>
  <c r="E41" i="1"/>
  <c r="E39" i="1"/>
  <c r="E40" i="1"/>
  <c r="E42" i="1" s="1"/>
  <c r="D39" i="1" l="1"/>
  <c r="B28" i="1"/>
  <c r="B35" i="1" s="1"/>
  <c r="B27" i="1"/>
  <c r="B29" i="1" s="1"/>
  <c r="B26" i="1"/>
  <c r="G53" i="1"/>
  <c r="G55" i="1" s="1"/>
  <c r="G52" i="1"/>
  <c r="G54" i="1"/>
  <c r="G56" i="1" s="1"/>
  <c r="J15" i="1"/>
  <c r="D40" i="1"/>
  <c r="D42" i="1" s="1"/>
  <c r="D41" i="1"/>
  <c r="C36" i="1"/>
  <c r="C37" i="1"/>
  <c r="C38" i="1"/>
  <c r="F51" i="1"/>
  <c r="F50" i="1"/>
  <c r="E47" i="1"/>
  <c r="E48" i="1" s="1"/>
  <c r="E43" i="1"/>
  <c r="E50" i="1" l="1"/>
  <c r="E51" i="1"/>
  <c r="F52" i="1"/>
  <c r="F53" i="1"/>
  <c r="F55" i="1" s="1"/>
  <c r="F54" i="1"/>
  <c r="F56" i="1" s="1"/>
  <c r="C41" i="1"/>
  <c r="C39" i="1"/>
  <c r="C40" i="1"/>
  <c r="C42" i="1" s="1"/>
  <c r="D47" i="1"/>
  <c r="D48" i="1" s="1"/>
  <c r="D43" i="1"/>
  <c r="B38" i="1"/>
  <c r="B37" i="1"/>
  <c r="B36" i="1"/>
  <c r="J36" i="1" s="1"/>
  <c r="B41" i="1" l="1"/>
  <c r="B40" i="1"/>
  <c r="B42" i="1" s="1"/>
  <c r="B39" i="1"/>
  <c r="C47" i="1"/>
  <c r="C48" i="1" s="1"/>
  <c r="C43" i="1"/>
  <c r="D50" i="1"/>
  <c r="D51" i="1"/>
  <c r="E53" i="1"/>
  <c r="E55" i="1" s="1"/>
  <c r="E52" i="1"/>
  <c r="E54" i="1"/>
  <c r="E56" i="1" s="1"/>
  <c r="D53" i="1" l="1"/>
  <c r="D55" i="1" s="1"/>
  <c r="D52" i="1"/>
  <c r="D54" i="1"/>
  <c r="D56" i="1" s="1"/>
  <c r="C50" i="1"/>
  <c r="C51" i="1"/>
  <c r="B47" i="1"/>
  <c r="B48" i="1" s="1"/>
  <c r="B43" i="1"/>
  <c r="J43" i="1" s="1"/>
  <c r="B51" i="1" l="1"/>
  <c r="B50" i="1"/>
  <c r="C53" i="1"/>
  <c r="C55" i="1" s="1"/>
  <c r="C54" i="1"/>
  <c r="C56" i="1" s="1"/>
  <c r="C52" i="1"/>
  <c r="B52" i="1" l="1"/>
  <c r="B53" i="1"/>
  <c r="B55" i="1" s="1"/>
  <c r="B54" i="1"/>
  <c r="B56" i="1" s="1"/>
  <c r="J56" i="1" s="1"/>
</calcChain>
</file>

<file path=xl/sharedStrings.xml><?xml version="1.0" encoding="utf-8"?>
<sst xmlns="http://schemas.openxmlformats.org/spreadsheetml/2006/main" count="76" uniqueCount="29">
  <si>
    <t>Kevin Jordan</t>
  </si>
  <si>
    <t>ID: 1301006</t>
  </si>
  <si>
    <t>kevin.jordan@und.edu</t>
  </si>
  <si>
    <t>Value 1</t>
  </si>
  <si>
    <t>Value 2</t>
  </si>
  <si>
    <t>S</t>
  </si>
  <si>
    <t>C</t>
  </si>
  <si>
    <t>SUM</t>
  </si>
  <si>
    <t>Carry</t>
  </si>
  <si>
    <t>RESULT</t>
  </si>
  <si>
    <t>SUBTRACTION (Value 1 - Value 2)</t>
  </si>
  <si>
    <t>----------------------------------------</t>
  </si>
  <si>
    <t>Bit #</t>
  </si>
  <si>
    <t>ADDITION (Value 1 + Value 2)</t>
  </si>
  <si>
    <t>----------------------------------</t>
  </si>
  <si>
    <t>1s</t>
  </si>
  <si>
    <t>2S COMPLIMENT (of Value 2)</t>
  </si>
  <si>
    <t>Enter bits here for value 1</t>
  </si>
  <si>
    <t>Decimal</t>
  </si>
  <si>
    <t>Enter bits here for value 2</t>
  </si>
  <si>
    <t>Half Adder</t>
  </si>
  <si>
    <t>Full Adder output</t>
  </si>
  <si>
    <t>By Decimal</t>
  </si>
  <si>
    <t>Bits copied over from row 7</t>
  </si>
  <si>
    <t>1s Compliment of row 21</t>
  </si>
  <si>
    <t>Bits copied over from row 5</t>
  </si>
  <si>
    <t>Bits copied over from row 28</t>
  </si>
  <si>
    <t>Bits copied over from row 41</t>
  </si>
  <si>
    <t>1s Complement of row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</si>
</sst>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9ADA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0AF7D"/>
        <bgColor indexed="64"/>
      </patternFill>
    </fill>
    <fill>
      <patternFill patternType="solid">
        <fgColor rgb="FFECC75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FDD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1"/>
    <xf numFmtId="0" fontId="2" fillId="0" borderId="0" xfId="0" applyFont="1"/>
    <xf numFmtId="0" fontId="2" fillId="0" borderId="0" xfId="0" quotePrefix="1" applyFont="1"/>
    <xf numFmtId="0" fontId="5" fillId="2" borderId="0" xfId="0" applyFont="1" applyFill="1"/>
    <xf numFmtId="0" fontId="1" fillId="0" borderId="0" xfId="0" applyFont="1"/>
    <xf numFmtId="0" fontId="3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9" borderId="0" xfId="0" applyFill="1"/>
    <xf numFmtId="0" fontId="7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1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FDDBD"/>
      <color rgb="FFF9ADAD"/>
      <color rgb="FFECC75E"/>
      <color rgb="FFEAD060"/>
      <color rgb="FF90AF7D"/>
      <color rgb="FF7DA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vin.jordan@un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5198-FC13-40FD-A563-6AB64A9C3114}">
  <dimension ref="A1:N56"/>
  <sheetViews>
    <sheetView tabSelected="1" workbookViewId="0">
      <selection activeCell="I6" sqref="I6"/>
    </sheetView>
  </sheetViews>
  <sheetFormatPr defaultRowHeight="14.5" x14ac:dyDescent="0.35"/>
  <cols>
    <col min="1" max="1" width="20.453125" style="2" customWidth="1"/>
    <col min="2" max="9" width="6.26953125" customWidth="1"/>
    <col min="10" max="10" width="15.1796875" customWidth="1"/>
  </cols>
  <sheetData>
    <row r="1" spans="1:14" x14ac:dyDescent="0.35">
      <c r="A1" s="2" t="s">
        <v>13</v>
      </c>
      <c r="J1" s="2" t="s">
        <v>0</v>
      </c>
      <c r="K1" t="s">
        <v>1</v>
      </c>
      <c r="M1" s="1" t="s">
        <v>2</v>
      </c>
    </row>
    <row r="2" spans="1:14" x14ac:dyDescent="0.35">
      <c r="A2" s="3" t="s">
        <v>14</v>
      </c>
    </row>
    <row r="3" spans="1:14" x14ac:dyDescent="0.35">
      <c r="A3" s="2" t="s">
        <v>12</v>
      </c>
      <c r="B3" s="4">
        <v>7</v>
      </c>
      <c r="C3" s="4">
        <v>6</v>
      </c>
      <c r="D3" s="4">
        <v>5</v>
      </c>
      <c r="E3" s="4">
        <v>4</v>
      </c>
      <c r="F3" s="4">
        <v>3</v>
      </c>
      <c r="G3" s="4">
        <v>2</v>
      </c>
      <c r="H3" s="4">
        <v>1</v>
      </c>
      <c r="I3" s="4">
        <v>0</v>
      </c>
    </row>
    <row r="5" spans="1:14" x14ac:dyDescent="0.35">
      <c r="A5" s="2" t="s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s="5" t="s">
        <v>17</v>
      </c>
    </row>
    <row r="6" spans="1:14" x14ac:dyDescent="0.35">
      <c r="B6" s="11">
        <f>(B5*POWER(2,7))</f>
        <v>0</v>
      </c>
      <c r="C6" s="11">
        <f>(C5*POWER(2,6))</f>
        <v>64</v>
      </c>
      <c r="D6" s="11">
        <f>(D5*POWER(2,5))</f>
        <v>32</v>
      </c>
      <c r="E6" s="11">
        <f>(E5*POWER(2,4))</f>
        <v>0</v>
      </c>
      <c r="F6" s="11">
        <f>(F5*POWER(2,3))</f>
        <v>8</v>
      </c>
      <c r="G6" s="11">
        <f>(G5*POWER(2,2))</f>
        <v>4</v>
      </c>
      <c r="H6" s="11">
        <f>(H5*POWER(2,1))</f>
        <v>2</v>
      </c>
      <c r="I6" s="11">
        <f>(I5*POWER(2,0))</f>
        <v>1</v>
      </c>
      <c r="J6" s="6">
        <f>SUM(B6:I6)</f>
        <v>111</v>
      </c>
      <c r="K6" s="2" t="s">
        <v>18</v>
      </c>
    </row>
    <row r="7" spans="1:14" x14ac:dyDescent="0.35">
      <c r="A7" s="2" t="s">
        <v>4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 s="5" t="s">
        <v>19</v>
      </c>
    </row>
    <row r="8" spans="1:14" x14ac:dyDescent="0.35">
      <c r="B8" s="11">
        <f>(B7*POWER(2,7))</f>
        <v>0</v>
      </c>
      <c r="C8" s="11">
        <f>(C7*POWER(2,6))</f>
        <v>64</v>
      </c>
      <c r="D8" s="11">
        <f>(D7*POWER(2,5))</f>
        <v>32</v>
      </c>
      <c r="E8" s="11">
        <f>(E7*POWER(2,4))</f>
        <v>0</v>
      </c>
      <c r="F8" s="11">
        <f>(F7*POWER(2,3))</f>
        <v>0</v>
      </c>
      <c r="G8" s="11">
        <f>(G7*POWER(2,2))</f>
        <v>0</v>
      </c>
      <c r="H8" s="11">
        <f>(H7*POWER(2,1))</f>
        <v>2</v>
      </c>
      <c r="I8" s="11">
        <f>(I7*POWER(2,0))</f>
        <v>0</v>
      </c>
      <c r="J8" s="7">
        <f>SUM(B8:I8)</f>
        <v>98</v>
      </c>
      <c r="K8" s="2" t="s">
        <v>18</v>
      </c>
    </row>
    <row r="9" spans="1:14" x14ac:dyDescent="0.35">
      <c r="A9" s="2" t="s">
        <v>5</v>
      </c>
      <c r="B9" s="13">
        <f t="shared" ref="B9:H11" si="0">INT(_xlfn.XOR(B5,B7))</f>
        <v>0</v>
      </c>
      <c r="C9" s="13">
        <f t="shared" si="0"/>
        <v>0</v>
      </c>
      <c r="D9" s="13">
        <f t="shared" si="0"/>
        <v>0</v>
      </c>
      <c r="E9" s="13">
        <f t="shared" si="0"/>
        <v>0</v>
      </c>
      <c r="F9" s="13">
        <f t="shared" si="0"/>
        <v>1</v>
      </c>
      <c r="G9" s="13">
        <f t="shared" si="0"/>
        <v>1</v>
      </c>
      <c r="H9" s="13">
        <f t="shared" si="0"/>
        <v>0</v>
      </c>
      <c r="I9" s="13">
        <f>INT(_xlfn.XOR(I5,I7))</f>
        <v>1</v>
      </c>
      <c r="J9" s="5" t="s">
        <v>20</v>
      </c>
    </row>
    <row r="10" spans="1:14" x14ac:dyDescent="0.35">
      <c r="A10" s="2" t="s">
        <v>6</v>
      </c>
      <c r="B10" s="12">
        <f t="shared" ref="B10:G10" si="1">INT(AND(B5,B7))</f>
        <v>0</v>
      </c>
      <c r="C10" s="12">
        <f t="shared" si="1"/>
        <v>1</v>
      </c>
      <c r="D10" s="12">
        <f t="shared" si="1"/>
        <v>1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INT(AND(H5,H7))</f>
        <v>1</v>
      </c>
      <c r="I10" s="12">
        <f>INT(AND(I5,I7))</f>
        <v>0</v>
      </c>
    </row>
    <row r="11" spans="1:14" x14ac:dyDescent="0.35">
      <c r="A11" s="2" t="s">
        <v>5</v>
      </c>
      <c r="B11" s="13">
        <f t="shared" ref="B11:F11" si="2">INT(_xlfn.XOR(B9,C14))</f>
        <v>1</v>
      </c>
      <c r="C11" s="13">
        <f t="shared" si="2"/>
        <v>1</v>
      </c>
      <c r="D11" s="13">
        <f t="shared" si="2"/>
        <v>0</v>
      </c>
      <c r="E11" s="13">
        <f t="shared" si="2"/>
        <v>1</v>
      </c>
      <c r="F11" s="13">
        <f t="shared" si="2"/>
        <v>0</v>
      </c>
      <c r="G11" s="13">
        <f>INT(_xlfn.XOR(G9,H14))</f>
        <v>0</v>
      </c>
      <c r="H11" s="13">
        <f>INT(_xlfn.XOR(H9,I14))</f>
        <v>0</v>
      </c>
      <c r="I11" s="13">
        <f>INT(_xlfn.XOR(I9,0))</f>
        <v>1</v>
      </c>
      <c r="J11" s="5" t="s">
        <v>20</v>
      </c>
    </row>
    <row r="12" spans="1:14" x14ac:dyDescent="0.35">
      <c r="A12" s="2" t="s">
        <v>6</v>
      </c>
      <c r="B12" s="14">
        <f t="shared" ref="B12:F12" si="3">INT(AND(B9,C14))</f>
        <v>0</v>
      </c>
      <c r="C12" s="14">
        <f t="shared" si="3"/>
        <v>0</v>
      </c>
      <c r="D12" s="14">
        <f t="shared" si="3"/>
        <v>0</v>
      </c>
      <c r="E12" s="14">
        <f t="shared" si="3"/>
        <v>0</v>
      </c>
      <c r="F12" s="14">
        <f t="shared" si="3"/>
        <v>1</v>
      </c>
      <c r="G12" s="14">
        <f>INT(AND(G9,H14))</f>
        <v>1</v>
      </c>
      <c r="H12" s="14">
        <f>INT(AND(H9,I14))</f>
        <v>0</v>
      </c>
      <c r="I12" s="14">
        <f>INT(AND(I9,0))</f>
        <v>0</v>
      </c>
    </row>
    <row r="13" spans="1:14" x14ac:dyDescent="0.35">
      <c r="A13" s="2" t="s">
        <v>7</v>
      </c>
      <c r="B13" s="15">
        <f t="shared" ref="B13:F13" si="4">INT(_xlfn.XOR(B9,C14))</f>
        <v>1</v>
      </c>
      <c r="C13" s="15">
        <f t="shared" si="4"/>
        <v>1</v>
      </c>
      <c r="D13" s="15">
        <f t="shared" si="4"/>
        <v>0</v>
      </c>
      <c r="E13" s="15">
        <f t="shared" si="4"/>
        <v>1</v>
      </c>
      <c r="F13" s="15">
        <f t="shared" si="4"/>
        <v>0</v>
      </c>
      <c r="G13" s="15">
        <f>INT(_xlfn.XOR(G9,H14))</f>
        <v>0</v>
      </c>
      <c r="H13" s="15">
        <f>INT(_xlfn.XOR(H9,I14))</f>
        <v>0</v>
      </c>
      <c r="I13" s="15">
        <f>INT(_xlfn.XOR(I9,0))</f>
        <v>1</v>
      </c>
      <c r="J13" s="5" t="s">
        <v>21</v>
      </c>
    </row>
    <row r="14" spans="1:14" x14ac:dyDescent="0.35">
      <c r="A14" s="2" t="s">
        <v>8</v>
      </c>
      <c r="B14" s="15">
        <f t="shared" ref="B14:G14" si="5">INT(OR(B10,B12))</f>
        <v>0</v>
      </c>
      <c r="C14" s="15">
        <f t="shared" si="5"/>
        <v>1</v>
      </c>
      <c r="D14" s="15">
        <f t="shared" si="5"/>
        <v>1</v>
      </c>
      <c r="E14" s="15">
        <f t="shared" si="5"/>
        <v>0</v>
      </c>
      <c r="F14" s="15">
        <f t="shared" si="5"/>
        <v>1</v>
      </c>
      <c r="G14" s="15">
        <f t="shared" si="5"/>
        <v>1</v>
      </c>
      <c r="H14" s="15">
        <f>INT(OR(H10,H12))</f>
        <v>1</v>
      </c>
      <c r="I14" s="15">
        <f>INT(OR(I10,I12))</f>
        <v>0</v>
      </c>
    </row>
    <row r="15" spans="1:14" x14ac:dyDescent="0.35">
      <c r="A15" s="2" t="s">
        <v>9</v>
      </c>
      <c r="B15" s="11">
        <f>(B13*POWER(2,7))</f>
        <v>128</v>
      </c>
      <c r="C15" s="11">
        <f>(C13*POWER(2,6))</f>
        <v>64</v>
      </c>
      <c r="D15" s="11">
        <f>(D13*POWER(2,5))</f>
        <v>0</v>
      </c>
      <c r="E15" s="11">
        <f>(E13*POWER(2,4))</f>
        <v>16</v>
      </c>
      <c r="F15" s="11">
        <f>(F13*POWER(2,3))</f>
        <v>0</v>
      </c>
      <c r="G15" s="11">
        <f>(G13*POWER(2,2))</f>
        <v>0</v>
      </c>
      <c r="H15" s="11">
        <f>(H13*POWER(2,1))</f>
        <v>0</v>
      </c>
      <c r="I15" s="11">
        <f>(I13*POWER(2,0))</f>
        <v>1</v>
      </c>
      <c r="J15" s="8">
        <f>SUM(B15:I15)</f>
        <v>209</v>
      </c>
      <c r="K15" s="2" t="s">
        <v>18</v>
      </c>
      <c r="M15" s="4">
        <f>SUM(J6,J8)</f>
        <v>209</v>
      </c>
      <c r="N15" t="s">
        <v>22</v>
      </c>
    </row>
    <row r="18" spans="1:10" x14ac:dyDescent="0.35">
      <c r="A18" s="2" t="s">
        <v>10</v>
      </c>
    </row>
    <row r="19" spans="1:10" x14ac:dyDescent="0.35">
      <c r="A19" s="3" t="s">
        <v>11</v>
      </c>
    </row>
    <row r="20" spans="1:10" x14ac:dyDescent="0.35">
      <c r="A20" s="2" t="s">
        <v>16</v>
      </c>
    </row>
    <row r="21" spans="1:10" x14ac:dyDescent="0.35">
      <c r="A21" s="2" t="s">
        <v>4</v>
      </c>
      <c r="B21" s="16">
        <f>B7</f>
        <v>0</v>
      </c>
      <c r="C21" s="16">
        <f>C7</f>
        <v>1</v>
      </c>
      <c r="D21" s="16">
        <f>D7</f>
        <v>1</v>
      </c>
      <c r="E21" s="16">
        <f>E7</f>
        <v>0</v>
      </c>
      <c r="F21" s="16">
        <f>F7</f>
        <v>0</v>
      </c>
      <c r="G21" s="16">
        <f>G7</f>
        <v>0</v>
      </c>
      <c r="H21" s="16">
        <f>H7</f>
        <v>1</v>
      </c>
      <c r="I21" s="16">
        <f>I7</f>
        <v>0</v>
      </c>
      <c r="J21" s="5" t="s">
        <v>23</v>
      </c>
    </row>
    <row r="22" spans="1:10" x14ac:dyDescent="0.35">
      <c r="A22" s="2" t="s">
        <v>15</v>
      </c>
      <c r="B22" s="17">
        <f t="shared" ref="B22:G22" si="6">INT(NOT(B21))</f>
        <v>1</v>
      </c>
      <c r="C22" s="17">
        <f t="shared" si="6"/>
        <v>0</v>
      </c>
      <c r="D22" s="17">
        <f t="shared" si="6"/>
        <v>0</v>
      </c>
      <c r="E22" s="17">
        <f t="shared" si="6"/>
        <v>1</v>
      </c>
      <c r="F22" s="17">
        <f t="shared" si="6"/>
        <v>1</v>
      </c>
      <c r="G22" s="17">
        <f t="shared" si="6"/>
        <v>1</v>
      </c>
      <c r="H22" s="17">
        <f>INT(NOT(H21))</f>
        <v>0</v>
      </c>
      <c r="I22" s="17">
        <f>INT(NOT(I21))</f>
        <v>1</v>
      </c>
      <c r="J22" s="5" t="s">
        <v>24</v>
      </c>
    </row>
    <row r="23" spans="1:10" x14ac:dyDescent="0.35"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1</v>
      </c>
      <c r="J23" s="5">
        <v>1</v>
      </c>
    </row>
    <row r="24" spans="1:10" x14ac:dyDescent="0.35">
      <c r="A24" s="2" t="s">
        <v>5</v>
      </c>
      <c r="B24" s="13">
        <f t="shared" ref="B24:G24" si="7">INT(_xlfn.XOR(B22,B23))</f>
        <v>1</v>
      </c>
      <c r="C24" s="13">
        <f t="shared" si="7"/>
        <v>0</v>
      </c>
      <c r="D24" s="13">
        <f t="shared" si="7"/>
        <v>0</v>
      </c>
      <c r="E24" s="13">
        <f t="shared" si="7"/>
        <v>1</v>
      </c>
      <c r="F24" s="13">
        <f t="shared" si="7"/>
        <v>1</v>
      </c>
      <c r="G24" s="13">
        <f t="shared" si="7"/>
        <v>1</v>
      </c>
      <c r="H24" s="13">
        <f>INT(_xlfn.XOR(H22,H23))</f>
        <v>0</v>
      </c>
      <c r="I24" s="13">
        <f>INT(_xlfn.XOR(I22,I23))</f>
        <v>0</v>
      </c>
      <c r="J24" s="5" t="s">
        <v>20</v>
      </c>
    </row>
    <row r="25" spans="1:10" x14ac:dyDescent="0.35">
      <c r="A25" s="2" t="s">
        <v>6</v>
      </c>
      <c r="B25" s="12">
        <f t="shared" ref="B25:G25" si="8">INT(AND(B22,B23))</f>
        <v>0</v>
      </c>
      <c r="C25" s="12">
        <f t="shared" si="8"/>
        <v>0</v>
      </c>
      <c r="D25" s="12">
        <f t="shared" si="8"/>
        <v>0</v>
      </c>
      <c r="E25" s="12">
        <f t="shared" si="8"/>
        <v>0</v>
      </c>
      <c r="F25" s="12">
        <f t="shared" si="8"/>
        <v>0</v>
      </c>
      <c r="G25" s="12">
        <f t="shared" si="8"/>
        <v>0</v>
      </c>
      <c r="H25" s="12">
        <f>INT(AND(H22,H23))</f>
        <v>0</v>
      </c>
      <c r="I25" s="12">
        <f>INT(AND(I22,I23))</f>
        <v>1</v>
      </c>
    </row>
    <row r="26" spans="1:10" x14ac:dyDescent="0.35">
      <c r="A26" s="2" t="s">
        <v>5</v>
      </c>
      <c r="B26" s="13">
        <f>INT(_xlfn.XOR(B24,C29))</f>
        <v>1</v>
      </c>
      <c r="C26" s="13">
        <f t="shared" ref="B26:F26" si="9">INT(_xlfn.XOR(C24,D29))</f>
        <v>0</v>
      </c>
      <c r="D26" s="13">
        <f t="shared" si="9"/>
        <v>0</v>
      </c>
      <c r="E26" s="13">
        <f t="shared" si="9"/>
        <v>1</v>
      </c>
      <c r="F26" s="13">
        <f t="shared" si="9"/>
        <v>1</v>
      </c>
      <c r="G26" s="13">
        <f>INT(_xlfn.XOR(G24,H29))</f>
        <v>1</v>
      </c>
      <c r="H26" s="13">
        <f>INT(_xlfn.XOR(H24,I29))</f>
        <v>1</v>
      </c>
      <c r="I26" s="13">
        <f>INT(_xlfn.XOR(I24,0))</f>
        <v>0</v>
      </c>
      <c r="J26" s="5" t="s">
        <v>20</v>
      </c>
    </row>
    <row r="27" spans="1:10" x14ac:dyDescent="0.35">
      <c r="A27" s="2" t="s">
        <v>6</v>
      </c>
      <c r="B27" s="14">
        <f t="shared" ref="B27:F27" si="10">INT(AND(B24,C29))</f>
        <v>0</v>
      </c>
      <c r="C27" s="14">
        <f t="shared" si="10"/>
        <v>0</v>
      </c>
      <c r="D27" s="14">
        <f t="shared" si="10"/>
        <v>0</v>
      </c>
      <c r="E27" s="14">
        <f t="shared" si="10"/>
        <v>0</v>
      </c>
      <c r="F27" s="14">
        <f t="shared" si="10"/>
        <v>0</v>
      </c>
      <c r="G27" s="14">
        <f>INT(AND(G24,H29))</f>
        <v>0</v>
      </c>
      <c r="H27" s="14">
        <f>INT(AND(H24,I29))</f>
        <v>0</v>
      </c>
      <c r="I27" s="14">
        <f>INT(AND(I24,0))</f>
        <v>0</v>
      </c>
    </row>
    <row r="28" spans="1:10" x14ac:dyDescent="0.35">
      <c r="A28" s="2" t="s">
        <v>7</v>
      </c>
      <c r="B28" s="15">
        <f t="shared" ref="B28:F28" si="11">INT(_xlfn.XOR(B24,C29))</f>
        <v>1</v>
      </c>
      <c r="C28" s="15">
        <f t="shared" si="11"/>
        <v>0</v>
      </c>
      <c r="D28" s="15">
        <f t="shared" si="11"/>
        <v>0</v>
      </c>
      <c r="E28" s="15">
        <f t="shared" si="11"/>
        <v>1</v>
      </c>
      <c r="F28" s="15">
        <f t="shared" si="11"/>
        <v>1</v>
      </c>
      <c r="G28" s="15">
        <f>INT(_xlfn.XOR(G24,H29))</f>
        <v>1</v>
      </c>
      <c r="H28" s="15">
        <f>INT(_xlfn.XOR(H24,I29))</f>
        <v>1</v>
      </c>
      <c r="I28" s="15">
        <f>INT(_xlfn.XOR(I24,0))</f>
        <v>0</v>
      </c>
      <c r="J28" s="5" t="s">
        <v>21</v>
      </c>
    </row>
    <row r="29" spans="1:10" x14ac:dyDescent="0.35">
      <c r="A29" s="2" t="s">
        <v>8</v>
      </c>
      <c r="B29" s="15">
        <f t="shared" ref="B29:G29" si="12">INT(OR(B25,B27))</f>
        <v>0</v>
      </c>
      <c r="C29" s="15">
        <f t="shared" si="12"/>
        <v>0</v>
      </c>
      <c r="D29" s="15">
        <f t="shared" si="12"/>
        <v>0</v>
      </c>
      <c r="E29" s="15">
        <f t="shared" si="12"/>
        <v>0</v>
      </c>
      <c r="F29" s="15">
        <f t="shared" si="12"/>
        <v>0</v>
      </c>
      <c r="G29" s="15">
        <f t="shared" si="12"/>
        <v>0</v>
      </c>
      <c r="H29" s="15">
        <f>INT(OR(H25,H27))</f>
        <v>0</v>
      </c>
      <c r="I29" s="15">
        <f>INT(OR(I25,I27))</f>
        <v>1</v>
      </c>
    </row>
    <row r="32" spans="1:10" x14ac:dyDescent="0.35">
      <c r="A32" s="2" t="s">
        <v>10</v>
      </c>
    </row>
    <row r="33" spans="1:14" x14ac:dyDescent="0.35">
      <c r="A33" s="2" t="s">
        <v>3</v>
      </c>
      <c r="B33" s="16">
        <f>B5</f>
        <v>0</v>
      </c>
      <c r="C33" s="16">
        <f>C5</f>
        <v>1</v>
      </c>
      <c r="D33" s="16">
        <f t="shared" ref="D33:I33" si="13">D5</f>
        <v>1</v>
      </c>
      <c r="E33" s="16">
        <f t="shared" si="13"/>
        <v>0</v>
      </c>
      <c r="F33" s="16">
        <f t="shared" si="13"/>
        <v>1</v>
      </c>
      <c r="G33" s="16">
        <f t="shared" si="13"/>
        <v>1</v>
      </c>
      <c r="H33" s="16">
        <f t="shared" si="13"/>
        <v>1</v>
      </c>
      <c r="I33" s="16">
        <f>I5</f>
        <v>1</v>
      </c>
      <c r="J33" s="5" t="s">
        <v>25</v>
      </c>
    </row>
    <row r="34" spans="1:14" x14ac:dyDescent="0.35">
      <c r="B34" s="11">
        <f>(B33*POWER(2,7))</f>
        <v>0</v>
      </c>
      <c r="C34" s="11">
        <f>(C33*POWER(2,6))</f>
        <v>64</v>
      </c>
      <c r="D34" s="11">
        <f>(D33*POWER(2,5))</f>
        <v>32</v>
      </c>
      <c r="E34" s="11">
        <f>(E33*POWER(2,4))</f>
        <v>0</v>
      </c>
      <c r="F34" s="11">
        <f>(F33*POWER(2,3))</f>
        <v>8</v>
      </c>
      <c r="G34" s="11">
        <f>(G33*POWER(2,2))</f>
        <v>4</v>
      </c>
      <c r="H34" s="11">
        <f>(H33*POWER(2,1))</f>
        <v>2</v>
      </c>
      <c r="I34" s="11">
        <f>(I33*POWER(2,0))</f>
        <v>1</v>
      </c>
      <c r="J34" s="6">
        <f>SUM(B34:I34)</f>
        <v>111</v>
      </c>
      <c r="K34" s="2" t="s">
        <v>18</v>
      </c>
    </row>
    <row r="35" spans="1:14" x14ac:dyDescent="0.35">
      <c r="A35" s="2" t="s">
        <v>4</v>
      </c>
      <c r="B35" s="16">
        <f>B28</f>
        <v>1</v>
      </c>
      <c r="C35" s="16">
        <f>C28</f>
        <v>0</v>
      </c>
      <c r="D35" s="16">
        <f t="shared" ref="D35:I35" si="14">D28</f>
        <v>0</v>
      </c>
      <c r="E35" s="16">
        <f t="shared" si="14"/>
        <v>1</v>
      </c>
      <c r="F35" s="16">
        <f t="shared" si="14"/>
        <v>1</v>
      </c>
      <c r="G35" s="16">
        <f t="shared" si="14"/>
        <v>1</v>
      </c>
      <c r="H35" s="16">
        <f t="shared" si="14"/>
        <v>1</v>
      </c>
      <c r="I35" s="16">
        <f t="shared" si="14"/>
        <v>0</v>
      </c>
      <c r="J35" s="5" t="s">
        <v>26</v>
      </c>
    </row>
    <row r="36" spans="1:14" x14ac:dyDescent="0.35">
      <c r="B36" s="11">
        <f>(B35*POWER(2,7))</f>
        <v>128</v>
      </c>
      <c r="C36" s="11">
        <f>(C35*POWER(2,6))</f>
        <v>0</v>
      </c>
      <c r="D36" s="11">
        <f>(D35*POWER(2,5))</f>
        <v>0</v>
      </c>
      <c r="E36" s="11">
        <f>(E35*POWER(2,4))</f>
        <v>16</v>
      </c>
      <c r="F36" s="11">
        <f>(F35*POWER(2,3))</f>
        <v>8</v>
      </c>
      <c r="G36" s="11">
        <f>(G35*POWER(2,2))</f>
        <v>4</v>
      </c>
      <c r="H36" s="11">
        <f>(H35*POWER(2,1))</f>
        <v>2</v>
      </c>
      <c r="I36" s="11">
        <f>(I35*POWER(2,0))</f>
        <v>0</v>
      </c>
      <c r="J36" s="9">
        <f>SUM(B36:I36)</f>
        <v>158</v>
      </c>
      <c r="K36" s="2" t="s">
        <v>18</v>
      </c>
    </row>
    <row r="37" spans="1:14" x14ac:dyDescent="0.35">
      <c r="A37" s="2" t="s">
        <v>5</v>
      </c>
      <c r="B37" s="13">
        <f t="shared" ref="B37:H37" si="15">INT(_xlfn.XOR(B33,B35))</f>
        <v>1</v>
      </c>
      <c r="C37" s="13">
        <f t="shared" si="15"/>
        <v>1</v>
      </c>
      <c r="D37" s="13">
        <f t="shared" si="15"/>
        <v>1</v>
      </c>
      <c r="E37" s="13">
        <f t="shared" si="15"/>
        <v>1</v>
      </c>
      <c r="F37" s="13">
        <f t="shared" si="15"/>
        <v>0</v>
      </c>
      <c r="G37" s="13">
        <f t="shared" si="15"/>
        <v>0</v>
      </c>
      <c r="H37" s="13">
        <f t="shared" si="15"/>
        <v>0</v>
      </c>
      <c r="I37" s="13">
        <f>INT(_xlfn.XOR(I33,I35))</f>
        <v>1</v>
      </c>
      <c r="J37" s="5" t="s">
        <v>20</v>
      </c>
    </row>
    <row r="38" spans="1:14" x14ac:dyDescent="0.35">
      <c r="A38" s="2" t="s">
        <v>6</v>
      </c>
      <c r="B38" s="12">
        <f t="shared" ref="B38:G38" si="16">INT(AND(B33,B35))</f>
        <v>0</v>
      </c>
      <c r="C38" s="12">
        <f t="shared" si="16"/>
        <v>0</v>
      </c>
      <c r="D38" s="12">
        <f t="shared" si="16"/>
        <v>0</v>
      </c>
      <c r="E38" s="12">
        <f t="shared" si="16"/>
        <v>0</v>
      </c>
      <c r="F38" s="12">
        <f t="shared" si="16"/>
        <v>1</v>
      </c>
      <c r="G38" s="12">
        <f t="shared" si="16"/>
        <v>1</v>
      </c>
      <c r="H38" s="12">
        <f>INT(AND(H33,H35))</f>
        <v>1</v>
      </c>
      <c r="I38" s="12">
        <f>INT(AND(I33,I35))</f>
        <v>0</v>
      </c>
    </row>
    <row r="39" spans="1:14" x14ac:dyDescent="0.35">
      <c r="A39" s="2" t="s">
        <v>5</v>
      </c>
      <c r="B39" s="13">
        <f t="shared" ref="B39:F39" si="17">INT(_xlfn.XOR(B37,C42))</f>
        <v>0</v>
      </c>
      <c r="C39" s="13">
        <f t="shared" si="17"/>
        <v>0</v>
      </c>
      <c r="D39" s="13">
        <f t="shared" si="17"/>
        <v>0</v>
      </c>
      <c r="E39" s="13">
        <f t="shared" si="17"/>
        <v>0</v>
      </c>
      <c r="F39" s="13">
        <f t="shared" si="17"/>
        <v>1</v>
      </c>
      <c r="G39" s="13">
        <f>INT(_xlfn.XOR(G37,H42))</f>
        <v>1</v>
      </c>
      <c r="H39" s="13">
        <f>INT(_xlfn.XOR(H37,I42))</f>
        <v>0</v>
      </c>
      <c r="I39" s="13">
        <f>INT(_xlfn.XOR(I37,0))</f>
        <v>1</v>
      </c>
      <c r="J39" s="5" t="s">
        <v>20</v>
      </c>
    </row>
    <row r="40" spans="1:14" x14ac:dyDescent="0.35">
      <c r="A40" s="2" t="s">
        <v>6</v>
      </c>
      <c r="B40" s="14">
        <f t="shared" ref="B40:F40" si="18">INT(AND(B37,C42))</f>
        <v>1</v>
      </c>
      <c r="C40" s="14">
        <f t="shared" si="18"/>
        <v>1</v>
      </c>
      <c r="D40" s="14">
        <f t="shared" si="18"/>
        <v>1</v>
      </c>
      <c r="E40" s="14">
        <f t="shared" si="18"/>
        <v>1</v>
      </c>
      <c r="F40" s="14">
        <f t="shared" si="18"/>
        <v>0</v>
      </c>
      <c r="G40" s="14">
        <f>INT(AND(G37,H42))</f>
        <v>0</v>
      </c>
      <c r="H40" s="14">
        <f>INT(AND(H37,I42))</f>
        <v>0</v>
      </c>
      <c r="I40" s="14">
        <f>INT(AND(I37,0))</f>
        <v>0</v>
      </c>
    </row>
    <row r="41" spans="1:14" x14ac:dyDescent="0.35">
      <c r="A41" s="2" t="s">
        <v>7</v>
      </c>
      <c r="B41" s="15">
        <f t="shared" ref="B41:F41" si="19">INT(_xlfn.XOR(B37,C42))</f>
        <v>0</v>
      </c>
      <c r="C41" s="15">
        <f t="shared" si="19"/>
        <v>0</v>
      </c>
      <c r="D41" s="15">
        <f t="shared" si="19"/>
        <v>0</v>
      </c>
      <c r="E41" s="15">
        <f t="shared" si="19"/>
        <v>0</v>
      </c>
      <c r="F41" s="15">
        <f t="shared" si="19"/>
        <v>1</v>
      </c>
      <c r="G41" s="15">
        <f>INT(_xlfn.XOR(G37,H42))</f>
        <v>1</v>
      </c>
      <c r="H41" s="15">
        <f>INT(_xlfn.XOR(H37,I42))</f>
        <v>0</v>
      </c>
      <c r="I41" s="15">
        <f>INT(_xlfn.XOR(I37,0))</f>
        <v>1</v>
      </c>
      <c r="J41" s="5" t="s">
        <v>21</v>
      </c>
    </row>
    <row r="42" spans="1:14" x14ac:dyDescent="0.35">
      <c r="A42" s="2" t="s">
        <v>8</v>
      </c>
      <c r="B42" s="15">
        <f t="shared" ref="B42:G42" si="20">INT(OR(B38,B40))</f>
        <v>1</v>
      </c>
      <c r="C42" s="15">
        <f t="shared" si="20"/>
        <v>1</v>
      </c>
      <c r="D42" s="15">
        <f t="shared" si="20"/>
        <v>1</v>
      </c>
      <c r="E42" s="15">
        <f t="shared" si="20"/>
        <v>1</v>
      </c>
      <c r="F42" s="15">
        <f t="shared" si="20"/>
        <v>1</v>
      </c>
      <c r="G42" s="15">
        <f t="shared" si="20"/>
        <v>1</v>
      </c>
      <c r="H42" s="15">
        <f>INT(OR(H38,H40))</f>
        <v>1</v>
      </c>
      <c r="I42" s="15">
        <f>INT(OR(I38,I40))</f>
        <v>0</v>
      </c>
    </row>
    <row r="43" spans="1:14" x14ac:dyDescent="0.35">
      <c r="A43" s="2" t="s">
        <v>9</v>
      </c>
      <c r="B43" s="11">
        <f>(B41*POWER(2,7))</f>
        <v>0</v>
      </c>
      <c r="C43" s="11">
        <f>(C41*POWER(2,6))</f>
        <v>0</v>
      </c>
      <c r="D43" s="11">
        <f>(D41*POWER(2,5))</f>
        <v>0</v>
      </c>
      <c r="E43" s="11">
        <f>(E41*POWER(2,4))</f>
        <v>0</v>
      </c>
      <c r="F43" s="11">
        <f>(F41*POWER(2,3))</f>
        <v>8</v>
      </c>
      <c r="G43" s="11">
        <f>(G41*POWER(2,2))</f>
        <v>4</v>
      </c>
      <c r="H43" s="11">
        <f>(H41*POWER(2,1))</f>
        <v>0</v>
      </c>
      <c r="I43" s="11">
        <f>(I41*POWER(2,0))</f>
        <v>1</v>
      </c>
      <c r="J43" s="10">
        <f>SUM(B43:I43)</f>
        <v>13</v>
      </c>
      <c r="K43" s="2" t="s">
        <v>18</v>
      </c>
      <c r="M43" s="4">
        <f>SUM(J6, -J8)</f>
        <v>13</v>
      </c>
      <c r="N43" t="s">
        <v>22</v>
      </c>
    </row>
    <row r="46" spans="1:14" x14ac:dyDescent="0.35">
      <c r="A46" s="2" t="s">
        <v>16</v>
      </c>
    </row>
    <row r="47" spans="1:14" x14ac:dyDescent="0.35">
      <c r="A47" s="2" t="s">
        <v>4</v>
      </c>
      <c r="B47" s="16">
        <f>B41</f>
        <v>0</v>
      </c>
      <c r="C47" s="16">
        <f>C41</f>
        <v>0</v>
      </c>
      <c r="D47" s="16">
        <f t="shared" ref="D47:I47" si="21">D41</f>
        <v>0</v>
      </c>
      <c r="E47" s="16">
        <f t="shared" si="21"/>
        <v>0</v>
      </c>
      <c r="F47" s="16">
        <f t="shared" si="21"/>
        <v>1</v>
      </c>
      <c r="G47" s="16">
        <f t="shared" si="21"/>
        <v>1</v>
      </c>
      <c r="H47" s="16">
        <f t="shared" si="21"/>
        <v>0</v>
      </c>
      <c r="I47" s="16">
        <f t="shared" si="21"/>
        <v>1</v>
      </c>
      <c r="J47" s="5" t="s">
        <v>27</v>
      </c>
    </row>
    <row r="48" spans="1:14" x14ac:dyDescent="0.35">
      <c r="A48" s="2" t="s">
        <v>15</v>
      </c>
      <c r="B48" s="17">
        <f>INT(NOT(B47))</f>
        <v>1</v>
      </c>
      <c r="C48" s="17">
        <f>INT(NOT(C47))</f>
        <v>1</v>
      </c>
      <c r="D48" s="17">
        <f t="shared" ref="D48:I48" si="22">INT(NOT(D47))</f>
        <v>1</v>
      </c>
      <c r="E48" s="17">
        <f t="shared" si="22"/>
        <v>1</v>
      </c>
      <c r="F48" s="17">
        <f t="shared" si="22"/>
        <v>0</v>
      </c>
      <c r="G48" s="17">
        <f t="shared" si="22"/>
        <v>0</v>
      </c>
      <c r="H48" s="17">
        <f t="shared" si="22"/>
        <v>1</v>
      </c>
      <c r="I48" s="17">
        <f t="shared" si="22"/>
        <v>0</v>
      </c>
      <c r="J48" s="5" t="s">
        <v>28</v>
      </c>
    </row>
    <row r="49" spans="1:14" x14ac:dyDescent="0.35"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1</v>
      </c>
      <c r="J49" s="5">
        <v>1</v>
      </c>
    </row>
    <row r="50" spans="1:14" x14ac:dyDescent="0.35">
      <c r="A50" s="2" t="s">
        <v>5</v>
      </c>
      <c r="B50" s="13">
        <f t="shared" ref="B50" si="23">INT(_xlfn.XOR(B48,B49))</f>
        <v>1</v>
      </c>
      <c r="C50" s="13">
        <f t="shared" ref="C50" si="24">INT(_xlfn.XOR(C48,C49))</f>
        <v>1</v>
      </c>
      <c r="D50" s="13">
        <f t="shared" ref="D50" si="25">INT(_xlfn.XOR(D48,D49))</f>
        <v>1</v>
      </c>
      <c r="E50" s="13">
        <f t="shared" ref="E50" si="26">INT(_xlfn.XOR(E48,E49))</f>
        <v>1</v>
      </c>
      <c r="F50" s="13">
        <f t="shared" ref="F50" si="27">INT(_xlfn.XOR(F48,F49))</f>
        <v>0</v>
      </c>
      <c r="G50" s="13">
        <f t="shared" ref="G50" si="28">INT(_xlfn.XOR(G48,G49))</f>
        <v>0</v>
      </c>
      <c r="H50" s="13">
        <f>INT(_xlfn.XOR(H48,H49))</f>
        <v>1</v>
      </c>
      <c r="I50" s="13">
        <f>INT(_xlfn.XOR(I48,I49))</f>
        <v>1</v>
      </c>
      <c r="J50" s="5" t="s">
        <v>20</v>
      </c>
    </row>
    <row r="51" spans="1:14" x14ac:dyDescent="0.35">
      <c r="A51" s="2" t="s">
        <v>6</v>
      </c>
      <c r="B51" s="12">
        <f t="shared" ref="B51:G51" si="29">INT(AND(B48,B49))</f>
        <v>0</v>
      </c>
      <c r="C51" s="12">
        <f t="shared" si="29"/>
        <v>0</v>
      </c>
      <c r="D51" s="12">
        <f t="shared" si="29"/>
        <v>0</v>
      </c>
      <c r="E51" s="12">
        <f t="shared" si="29"/>
        <v>0</v>
      </c>
      <c r="F51" s="12">
        <f t="shared" si="29"/>
        <v>0</v>
      </c>
      <c r="G51" s="12">
        <f t="shared" si="29"/>
        <v>0</v>
      </c>
      <c r="H51" s="12">
        <f>INT(AND(H48,H49))</f>
        <v>0</v>
      </c>
      <c r="I51" s="12">
        <f>INT(AND(I48,I49))</f>
        <v>0</v>
      </c>
    </row>
    <row r="52" spans="1:14" x14ac:dyDescent="0.35">
      <c r="A52" s="2" t="s">
        <v>5</v>
      </c>
      <c r="B52" s="13">
        <f t="shared" ref="B52:F52" si="30">INT(_xlfn.XOR(B50,C55))</f>
        <v>1</v>
      </c>
      <c r="C52" s="13">
        <f t="shared" si="30"/>
        <v>1</v>
      </c>
      <c r="D52" s="13">
        <f t="shared" si="30"/>
        <v>1</v>
      </c>
      <c r="E52" s="13">
        <f t="shared" si="30"/>
        <v>1</v>
      </c>
      <c r="F52" s="13">
        <f t="shared" si="30"/>
        <v>0</v>
      </c>
      <c r="G52" s="13">
        <f>INT(_xlfn.XOR(G50,H55))</f>
        <v>0</v>
      </c>
      <c r="H52" s="13">
        <f>INT(_xlfn.XOR(H50,I55))</f>
        <v>1</v>
      </c>
      <c r="I52" s="13">
        <f>INT(_xlfn.XOR(I50,0))</f>
        <v>1</v>
      </c>
      <c r="J52" s="5" t="s">
        <v>20</v>
      </c>
    </row>
    <row r="53" spans="1:14" x14ac:dyDescent="0.35">
      <c r="A53" s="2" t="s">
        <v>6</v>
      </c>
      <c r="B53" s="14">
        <f t="shared" ref="B53:F53" si="31">INT(AND(B50,C55))</f>
        <v>0</v>
      </c>
      <c r="C53" s="14">
        <f t="shared" si="31"/>
        <v>0</v>
      </c>
      <c r="D53" s="14">
        <f t="shared" si="31"/>
        <v>0</v>
      </c>
      <c r="E53" s="14">
        <f t="shared" si="31"/>
        <v>0</v>
      </c>
      <c r="F53" s="14">
        <f t="shared" si="31"/>
        <v>0</v>
      </c>
      <c r="G53" s="14">
        <f>INT(AND(G50,H55))</f>
        <v>0</v>
      </c>
      <c r="H53" s="14">
        <f>INT(AND(H50,I55))</f>
        <v>0</v>
      </c>
      <c r="I53" s="14">
        <f>INT(AND(I50,0))</f>
        <v>0</v>
      </c>
    </row>
    <row r="54" spans="1:14" x14ac:dyDescent="0.35">
      <c r="A54" s="2" t="s">
        <v>7</v>
      </c>
      <c r="B54" s="15">
        <f t="shared" ref="B54:F54" si="32">INT(_xlfn.XOR(B50,C55))</f>
        <v>1</v>
      </c>
      <c r="C54" s="15">
        <f t="shared" si="32"/>
        <v>1</v>
      </c>
      <c r="D54" s="15">
        <f t="shared" si="32"/>
        <v>1</v>
      </c>
      <c r="E54" s="15">
        <f t="shared" si="32"/>
        <v>1</v>
      </c>
      <c r="F54" s="15">
        <f t="shared" si="32"/>
        <v>0</v>
      </c>
      <c r="G54" s="15">
        <f>INT(_xlfn.XOR(G50,H55))</f>
        <v>0</v>
      </c>
      <c r="H54" s="15">
        <f>INT(_xlfn.XOR(H50,I55))</f>
        <v>1</v>
      </c>
      <c r="I54" s="15">
        <f>INT(_xlfn.XOR(I50,0))</f>
        <v>1</v>
      </c>
      <c r="J54" s="5" t="s">
        <v>21</v>
      </c>
    </row>
    <row r="55" spans="1:14" x14ac:dyDescent="0.35">
      <c r="A55" s="2" t="s">
        <v>8</v>
      </c>
      <c r="B55" s="15">
        <f t="shared" ref="B55:G55" si="33">INT(OR(B51,B53))</f>
        <v>0</v>
      </c>
      <c r="C55" s="15">
        <f t="shared" si="33"/>
        <v>0</v>
      </c>
      <c r="D55" s="15">
        <f t="shared" si="33"/>
        <v>0</v>
      </c>
      <c r="E55" s="15">
        <f t="shared" si="33"/>
        <v>0</v>
      </c>
      <c r="F55" s="15">
        <f t="shared" si="33"/>
        <v>0</v>
      </c>
      <c r="G55" s="15">
        <f t="shared" si="33"/>
        <v>0</v>
      </c>
      <c r="H55" s="15">
        <f>INT(OR(H51,H53))</f>
        <v>0</v>
      </c>
      <c r="I55" s="15">
        <f>INT(OR(I51,I53))</f>
        <v>0</v>
      </c>
    </row>
    <row r="56" spans="1:14" x14ac:dyDescent="0.35">
      <c r="A56" s="2" t="s">
        <v>9</v>
      </c>
      <c r="B56" s="11">
        <f>(B54*POWER(2,7))</f>
        <v>128</v>
      </c>
      <c r="C56" s="11">
        <f>(C54*POWER(2,6))</f>
        <v>64</v>
      </c>
      <c r="D56" s="11">
        <f>(D54*POWER(2,5))</f>
        <v>32</v>
      </c>
      <c r="E56" s="11">
        <f>(E54*POWER(2,4))</f>
        <v>16</v>
      </c>
      <c r="F56" s="11">
        <f>(F54*POWER(2,3))</f>
        <v>0</v>
      </c>
      <c r="G56" s="11">
        <f>(G54*POWER(2,2))</f>
        <v>0</v>
      </c>
      <c r="H56" s="11">
        <f>(H54*POWER(2,1))</f>
        <v>2</v>
      </c>
      <c r="I56" s="11">
        <f>(I54*POWER(2,0))</f>
        <v>1</v>
      </c>
      <c r="J56" s="10">
        <f>-SUM(B56:I56)</f>
        <v>-243</v>
      </c>
      <c r="K56" s="2" t="s">
        <v>18</v>
      </c>
      <c r="M56" s="4">
        <f>SUM(J6, -J8)</f>
        <v>13</v>
      </c>
      <c r="N56" t="s">
        <v>22</v>
      </c>
    </row>
  </sheetData>
  <hyperlinks>
    <hyperlink ref="M1" r:id="rId1" xr:uid="{E2D2289E-0530-4238-9E47-40B5AED8CFA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AddAndSub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2022-02-19T15:52:11Z</dcterms:created>
  <dcterms:modified xsi:type="dcterms:W3CDTF">2022-02-20T17:29:08Z</dcterms:modified>
</cp:coreProperties>
</file>