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Library/Mobile Documents/com~apple~CloudDocs/WebSites/git_site/cs1210/2019summer/"/>
    </mc:Choice>
  </mc:AlternateContent>
  <xr:revisionPtr revIDLastSave="0" documentId="13_ncr:1_{2B85AD35-C87F-9E4A-9984-11520E0701C3}" xr6:coauthVersionLast="36" xr6:coauthVersionMax="36" xr10:uidLastSave="{00000000-0000-0000-0000-000000000000}"/>
  <bookViews>
    <workbookView xWindow="10060" yWindow="460" windowWidth="28780" windowHeight="16200" tabRatio="500" xr2:uid="{00000000-000D-0000-FFFF-FFFF00000000}"/>
  </bookViews>
  <sheets>
    <sheet name="Sheet1" sheetId="1" r:id="rId1"/>
  </sheets>
  <definedNames>
    <definedName name="gradeTable">Sheet1!$H$5:$I$17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13" i="1"/>
  <c r="C5" i="1" l="1"/>
  <c r="F13" i="1" l="1"/>
  <c r="C16" i="1"/>
  <c r="C15" i="1"/>
  <c r="C14" i="1"/>
  <c r="C12" i="1"/>
  <c r="C11" i="1"/>
  <c r="C10" i="1"/>
  <c r="F18" i="1" l="1"/>
  <c r="F19" i="1"/>
  <c r="F17" i="1"/>
  <c r="F5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F25" i="1" s="1"/>
  <c r="C9" i="1"/>
  <c r="C8" i="1"/>
  <c r="C7" i="1"/>
  <c r="C6" i="1"/>
  <c r="C4" i="1"/>
  <c r="F20" i="1" l="1"/>
  <c r="F11" i="1"/>
  <c r="F12" i="1"/>
  <c r="F24" i="1"/>
  <c r="F6" i="1"/>
  <c r="F8" i="1" s="1"/>
  <c r="F23" i="1"/>
  <c r="F26" i="1" l="1"/>
  <c r="F29" i="1" s="1"/>
  <c r="F30" i="1" s="1"/>
  <c r="F14" i="1"/>
</calcChain>
</file>

<file path=xl/sharedStrings.xml><?xml version="1.0" encoding="utf-8"?>
<sst xmlns="http://schemas.openxmlformats.org/spreadsheetml/2006/main" count="71" uniqueCount="61">
  <si>
    <t>Final Exam</t>
  </si>
  <si>
    <t>Quizzes</t>
  </si>
  <si>
    <t>Homework</t>
  </si>
  <si>
    <t>Percent of Grade</t>
  </si>
  <si>
    <t>Your Score</t>
  </si>
  <si>
    <t>Out Of</t>
  </si>
  <si>
    <t>Quiz 1</t>
  </si>
  <si>
    <t>Quiz 2</t>
  </si>
  <si>
    <t>Quiz 3</t>
  </si>
  <si>
    <t>Quiz 4</t>
  </si>
  <si>
    <t>Quiz 5</t>
  </si>
  <si>
    <t>Homework 01</t>
  </si>
  <si>
    <t>Homework 02</t>
  </si>
  <si>
    <t>Homework 03</t>
  </si>
  <si>
    <t>Homework 04</t>
  </si>
  <si>
    <t>Homework 05</t>
  </si>
  <si>
    <t>Homework 06</t>
  </si>
  <si>
    <t>Homework 07</t>
  </si>
  <si>
    <t>Homework 08</t>
  </si>
  <si>
    <t>Homework 09</t>
  </si>
  <si>
    <t>Homework 10</t>
  </si>
  <si>
    <t>Homework 11</t>
  </si>
  <si>
    <t>Homework 12</t>
  </si>
  <si>
    <t>Homework 13</t>
  </si>
  <si>
    <t>Homework 14</t>
  </si>
  <si>
    <t>Homework 15</t>
  </si>
  <si>
    <t>Letter Grade Calculation</t>
  </si>
  <si>
    <t>Final Exam Portion of Grade</t>
  </si>
  <si>
    <t>Quizzes Portion of Grade</t>
  </si>
  <si>
    <t>Total Quiz Scores</t>
  </si>
  <si>
    <t>Total Homework Scores</t>
  </si>
  <si>
    <t>Letter Grade</t>
  </si>
  <si>
    <t>Minimum Grade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</si>
  <si>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</si>
  <si>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</si>
  <si>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</si>
  <si>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</si>
  <si>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</si>
  <si>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</si>
  <si>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</si>
  <si>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</si>
  <si>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</si>
  <si>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</si>
  <si>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</si>
  <si>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</si>
  <si>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</si>
  <si>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Your Grace</t>
  </si>
  <si>
    <t>Percent</t>
  </si>
  <si>
    <t>Enter Your Scores in Blue Cells</t>
  </si>
  <si>
    <t>Grade Calculator for CS:1210</t>
  </si>
  <si>
    <t>Lab Assignments</t>
  </si>
  <si>
    <t>Total Lab Scores</t>
  </si>
  <si>
    <t>Lab Week 1</t>
  </si>
  <si>
    <t>Lab Week 2</t>
  </si>
  <si>
    <t>Lab Week 3</t>
  </si>
  <si>
    <t>Lab Week 5</t>
  </si>
  <si>
    <t>Lab Week 6</t>
  </si>
  <si>
    <t>Lab Week 7</t>
  </si>
  <si>
    <t>Labs Portion of Grade</t>
  </si>
  <si>
    <t>Homework Portion of Grade</t>
  </si>
  <si>
    <t>Lab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</si>
</sst>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 indent="1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indent="1"/>
    </xf>
    <xf numFmtId="0" fontId="2" fillId="0" borderId="2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NumberFormat="1" applyBorder="1" applyAlignment="1">
      <alignment horizontal="left" indent="1"/>
    </xf>
    <xf numFmtId="0" fontId="0" fillId="0" borderId="6" xfId="0" applyNumberFormat="1" applyBorder="1" applyAlignment="1">
      <alignment horizontal="left" indent="1"/>
    </xf>
    <xf numFmtId="10" fontId="0" fillId="0" borderId="7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0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1" applyNumberFormat="1" applyFont="1" applyFill="1" applyBorder="1" applyAlignment="1" applyProtection="1">
      <alignment horizontal="center"/>
      <protection locked="0"/>
    </xf>
    <xf numFmtId="9" fontId="0" fillId="0" borderId="0" xfId="0" applyNumberFormat="1"/>
    <xf numFmtId="0" fontId="0" fillId="0" borderId="0" xfId="0" applyNumberFormat="1" applyFill="1" applyBorder="1" applyAlignment="1" applyProtection="1">
      <alignment horizontal="center"/>
    </xf>
    <xf numFmtId="0" fontId="0" fillId="0" borderId="0" xfId="0" applyProtection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11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Normal="100" workbookViewId="0">
      <selection activeCell="B19" sqref="B19"/>
    </sheetView>
  </sheetViews>
  <sheetFormatPr baseColWidth="10" defaultRowHeight="16" x14ac:dyDescent="0.2"/>
  <cols>
    <col min="1" max="1" width="18" customWidth="1"/>
    <col min="2" max="3" width="10.6640625" customWidth="1"/>
    <col min="5" max="5" width="27.1640625" bestFit="1" customWidth="1"/>
    <col min="7" max="7" width="10.83203125" customWidth="1"/>
    <col min="8" max="8" width="14.6640625" customWidth="1"/>
    <col min="9" max="9" width="11.5" customWidth="1"/>
  </cols>
  <sheetData>
    <row r="1" spans="1:12" ht="40" customHeight="1" x14ac:dyDescent="0.2">
      <c r="A1" s="25" t="s">
        <v>49</v>
      </c>
      <c r="B1" s="25"/>
      <c r="C1" s="25"/>
      <c r="D1" s="25"/>
      <c r="E1" s="25"/>
      <c r="F1" s="25"/>
    </row>
    <row r="2" spans="1:12" ht="21" x14ac:dyDescent="0.25">
      <c r="A2" s="24" t="s">
        <v>48</v>
      </c>
      <c r="B2" s="24"/>
      <c r="C2" s="24"/>
      <c r="D2" s="8"/>
      <c r="E2" s="24" t="s">
        <v>26</v>
      </c>
      <c r="F2" s="24"/>
    </row>
    <row r="3" spans="1:12" x14ac:dyDescent="0.2">
      <c r="B3" s="9" t="s">
        <v>4</v>
      </c>
      <c r="C3" s="9" t="s">
        <v>5</v>
      </c>
    </row>
    <row r="4" spans="1:12" x14ac:dyDescent="0.2">
      <c r="A4" t="s">
        <v>0</v>
      </c>
      <c r="B4" s="19"/>
      <c r="C4" s="5">
        <f>IF(ISBLANK(B4),0,100)</f>
        <v>0</v>
      </c>
      <c r="D4" s="2"/>
      <c r="E4" s="10" t="s">
        <v>0</v>
      </c>
      <c r="F4" s="5"/>
      <c r="H4" s="1" t="s">
        <v>32</v>
      </c>
      <c r="I4" s="1" t="s">
        <v>31</v>
      </c>
      <c r="L4" s="21"/>
    </row>
    <row r="5" spans="1:12" x14ac:dyDescent="0.2">
      <c r="A5" t="s">
        <v>6</v>
      </c>
      <c r="B5" s="20"/>
      <c r="C5" s="5">
        <f>IF(ISBLANK(B5),0,40)</f>
        <v>0</v>
      </c>
      <c r="D5" s="2"/>
      <c r="E5" s="3" t="s">
        <v>4</v>
      </c>
      <c r="F5" s="5">
        <f>B4</f>
        <v>0</v>
      </c>
      <c r="H5" s="4">
        <v>0</v>
      </c>
      <c r="I5" s="1" t="s">
        <v>33</v>
      </c>
      <c r="L5" s="21"/>
    </row>
    <row r="6" spans="1:12" x14ac:dyDescent="0.2">
      <c r="A6" t="s">
        <v>7</v>
      </c>
      <c r="B6" s="19"/>
      <c r="C6" s="5">
        <f>IF(ISBLANK(B6),0,40)</f>
        <v>0</v>
      </c>
      <c r="D6" s="2"/>
      <c r="E6" s="3" t="s">
        <v>5</v>
      </c>
      <c r="F6" s="5">
        <f>C4</f>
        <v>0</v>
      </c>
      <c r="H6" s="4">
        <v>0.6</v>
      </c>
      <c r="I6" s="1" t="s">
        <v>34</v>
      </c>
      <c r="L6" s="21"/>
    </row>
    <row r="7" spans="1:12" x14ac:dyDescent="0.2">
      <c r="A7" t="s">
        <v>8</v>
      </c>
      <c r="B7" s="19"/>
      <c r="C7" s="5">
        <f t="shared" ref="C7:C9" si="0">IF(ISBLANK(B7),0,40)</f>
        <v>0</v>
      </c>
      <c r="D7" s="2"/>
      <c r="E7" s="3" t="s">
        <v>3</v>
      </c>
      <c r="F7" s="6">
        <f>IF(C4=0,0,25%)</f>
        <v>0</v>
      </c>
      <c r="H7" s="4">
        <v>0.63</v>
      </c>
      <c r="I7" s="1" t="s">
        <v>35</v>
      </c>
      <c r="L7" s="21"/>
    </row>
    <row r="8" spans="1:12" x14ac:dyDescent="0.2">
      <c r="A8" t="s">
        <v>9</v>
      </c>
      <c r="B8" s="19"/>
      <c r="C8" s="5">
        <f t="shared" si="0"/>
        <v>0</v>
      </c>
      <c r="D8" s="2"/>
      <c r="E8" s="11" t="s">
        <v>27</v>
      </c>
      <c r="F8" s="18">
        <f>IF(C4=0,0,(F5/F6)*F7)</f>
        <v>0</v>
      </c>
      <c r="H8" s="4">
        <v>0.67</v>
      </c>
      <c r="I8" s="1" t="s">
        <v>36</v>
      </c>
      <c r="L8" s="21"/>
    </row>
    <row r="9" spans="1:12" x14ac:dyDescent="0.2">
      <c r="A9" t="s">
        <v>10</v>
      </c>
      <c r="B9" s="19"/>
      <c r="C9" s="5">
        <f t="shared" si="0"/>
        <v>0</v>
      </c>
      <c r="D9" s="2"/>
      <c r="E9" s="2"/>
      <c r="F9" s="5"/>
      <c r="H9" s="4">
        <v>0.7</v>
      </c>
      <c r="I9" s="1" t="s">
        <v>37</v>
      </c>
      <c r="L9" s="21"/>
    </row>
    <row r="10" spans="1:12" x14ac:dyDescent="0.2">
      <c r="A10" t="s">
        <v>52</v>
      </c>
      <c r="B10" s="19"/>
      <c r="C10" s="5">
        <f>IF(ISBLANK(B10),0,2)</f>
        <v>0</v>
      </c>
      <c r="D10" s="2"/>
      <c r="E10" s="10" t="s">
        <v>1</v>
      </c>
      <c r="F10" s="5"/>
      <c r="H10" s="4">
        <v>0.73</v>
      </c>
      <c r="I10" s="1" t="s">
        <v>38</v>
      </c>
      <c r="L10" s="21"/>
    </row>
    <row r="11" spans="1:12" x14ac:dyDescent="0.2">
      <c r="A11" t="s">
        <v>53</v>
      </c>
      <c r="B11" s="19"/>
      <c r="C11" s="5">
        <f t="shared" ref="C11:C15" si="1">IF(ISBLANK(B11),0,2)</f>
        <v>0</v>
      </c>
      <c r="D11" s="2"/>
      <c r="E11" s="3" t="s">
        <v>29</v>
      </c>
      <c r="F11" s="7">
        <f>IF(C5=0,0,IF(C6=0, B5, SUM(B5:B9)-MIN(B5:B9)))</f>
        <v>0</v>
      </c>
      <c r="H11" s="4">
        <v>0.77</v>
      </c>
      <c r="I11" s="1" t="s">
        <v>39</v>
      </c>
      <c r="L11" s="21"/>
    </row>
    <row r="12" spans="1:12" x14ac:dyDescent="0.2">
      <c r="A12" t="s">
        <v>54</v>
      </c>
      <c r="B12" s="19"/>
      <c r="C12" s="5">
        <f t="shared" si="1"/>
        <v>0</v>
      </c>
      <c r="D12" s="2"/>
      <c r="E12" s="3" t="s">
        <v>5</v>
      </c>
      <c r="F12" s="7">
        <f>IF(C5=0,0,IF(C6=0, C5, (COUNT(B5:B9)-1)*C5))</f>
        <v>0</v>
      </c>
      <c r="H12" s="4">
        <v>0.8</v>
      </c>
      <c r="I12" s="1" t="s">
        <v>40</v>
      </c>
      <c r="L12" s="21"/>
    </row>
    <row r="13" spans="1:12" x14ac:dyDescent="0.2">
      <c r="A13" t="s">
        <v>60</v>
      </c>
      <c r="B13" s="19"/>
      <c r="C13" s="5">
        <f t="shared" ref="C13" si="2">IF(ISBLANK(B13),0,2)</f>
        <v>0</v>
      </c>
      <c r="D13" s="2"/>
      <c r="E13" s="3" t="s">
        <v>3</v>
      </c>
      <c r="F13" s="6">
        <f>IF(C5=0,0,20%)</f>
        <v>0</v>
      </c>
      <c r="H13" s="4">
        <v>0.83</v>
      </c>
      <c r="I13" s="1" t="s">
        <v>41</v>
      </c>
      <c r="L13" s="21"/>
    </row>
    <row r="14" spans="1:12" x14ac:dyDescent="0.2">
      <c r="A14" t="s">
        <v>55</v>
      </c>
      <c r="B14" s="19"/>
      <c r="C14" s="5">
        <f>IF(ISBLANK(B14),0,2)</f>
        <v>0</v>
      </c>
      <c r="D14" s="2"/>
      <c r="E14" s="11" t="s">
        <v>28</v>
      </c>
      <c r="F14" s="18">
        <f>IF(C5=0,0,(F11/F12)*F13)</f>
        <v>0</v>
      </c>
      <c r="H14" s="4">
        <v>0.87</v>
      </c>
      <c r="I14" s="1" t="s">
        <v>42</v>
      </c>
      <c r="L14" s="21"/>
    </row>
    <row r="15" spans="1:12" x14ac:dyDescent="0.2">
      <c r="A15" t="s">
        <v>56</v>
      </c>
      <c r="B15" s="19"/>
      <c r="C15" s="5">
        <f>IF(ISBLANK(B15),0,2)</f>
        <v>0</v>
      </c>
      <c r="D15" s="2"/>
      <c r="E15" s="2"/>
      <c r="F15" s="5"/>
      <c r="H15" s="4">
        <v>0.9</v>
      </c>
      <c r="I15" s="1" t="s">
        <v>43</v>
      </c>
      <c r="L15" s="21"/>
    </row>
    <row r="16" spans="1:12" x14ac:dyDescent="0.2">
      <c r="A16" t="s">
        <v>57</v>
      </c>
      <c r="B16" s="19"/>
      <c r="C16" s="5">
        <f>IF(ISBLANK(B16),0,2)</f>
        <v>0</v>
      </c>
      <c r="D16" s="2"/>
      <c r="E16" s="10" t="s">
        <v>50</v>
      </c>
      <c r="F16" s="5"/>
      <c r="H16" s="4">
        <v>0.93</v>
      </c>
      <c r="I16" s="1" t="s">
        <v>44</v>
      </c>
      <c r="K16" s="2"/>
      <c r="L16" s="21"/>
    </row>
    <row r="17" spans="1:12" x14ac:dyDescent="0.2">
      <c r="A17" t="s">
        <v>11</v>
      </c>
      <c r="B17" s="19"/>
      <c r="C17" s="5">
        <f>IF(ISBLANK(B17),0,10)</f>
        <v>0</v>
      </c>
      <c r="D17" s="2"/>
      <c r="E17" s="3" t="s">
        <v>51</v>
      </c>
      <c r="F17" s="7">
        <f>IF(C10=0,0,SUM(B10:B16))</f>
        <v>0</v>
      </c>
      <c r="H17" s="4">
        <v>0.98</v>
      </c>
      <c r="I17" s="1" t="s">
        <v>45</v>
      </c>
      <c r="L17" s="21"/>
    </row>
    <row r="18" spans="1:12" x14ac:dyDescent="0.2">
      <c r="A18" t="s">
        <v>12</v>
      </c>
      <c r="B18" s="19"/>
      <c r="C18" s="5">
        <f t="shared" ref="C18:C31" si="3">IF(ISBLANK(B18),0,10)</f>
        <v>0</v>
      </c>
      <c r="D18" s="2"/>
      <c r="E18" s="3" t="s">
        <v>5</v>
      </c>
      <c r="F18" s="7">
        <f>IF(C10=0,0,SUM(C10:C16))</f>
        <v>0</v>
      </c>
      <c r="L18" s="21"/>
    </row>
    <row r="19" spans="1:12" x14ac:dyDescent="0.2">
      <c r="A19" t="s">
        <v>13</v>
      </c>
      <c r="B19" s="19"/>
      <c r="C19" s="5">
        <f t="shared" si="3"/>
        <v>0</v>
      </c>
      <c r="D19" s="2"/>
      <c r="E19" s="3" t="s">
        <v>3</v>
      </c>
      <c r="F19" s="6">
        <f>IF(C10=0,0,10%)</f>
        <v>0</v>
      </c>
      <c r="L19" s="21"/>
    </row>
    <row r="20" spans="1:12" x14ac:dyDescent="0.2">
      <c r="A20" t="s">
        <v>14</v>
      </c>
      <c r="B20" s="19"/>
      <c r="C20" s="5">
        <f t="shared" si="3"/>
        <v>0</v>
      </c>
      <c r="D20" s="2"/>
      <c r="E20" s="11" t="s">
        <v>58</v>
      </c>
      <c r="F20" s="18">
        <f>IF(C10=0,0,(F17/F18)*F19)</f>
        <v>0</v>
      </c>
      <c r="L20" s="21"/>
    </row>
    <row r="21" spans="1:12" x14ac:dyDescent="0.2">
      <c r="A21" t="s">
        <v>15</v>
      </c>
      <c r="B21" s="19"/>
      <c r="C21" s="5">
        <f t="shared" si="3"/>
        <v>0</v>
      </c>
      <c r="D21" s="2"/>
      <c r="L21" s="21"/>
    </row>
    <row r="22" spans="1:12" x14ac:dyDescent="0.2">
      <c r="A22" t="s">
        <v>16</v>
      </c>
      <c r="B22" s="19"/>
      <c r="C22" s="5">
        <f t="shared" si="3"/>
        <v>0</v>
      </c>
      <c r="D22" s="2"/>
      <c r="E22" s="10" t="s">
        <v>2</v>
      </c>
      <c r="F22" s="5"/>
      <c r="L22" s="21"/>
    </row>
    <row r="23" spans="1:12" x14ac:dyDescent="0.2">
      <c r="A23" t="s">
        <v>17</v>
      </c>
      <c r="B23" s="19"/>
      <c r="C23" s="5">
        <f t="shared" si="3"/>
        <v>0</v>
      </c>
      <c r="D23" s="2"/>
      <c r="E23" s="3" t="s">
        <v>30</v>
      </c>
      <c r="F23" s="7">
        <f>IF(C17=0,0,SUM(B17:B31))</f>
        <v>0</v>
      </c>
      <c r="L23" s="21"/>
    </row>
    <row r="24" spans="1:12" x14ac:dyDescent="0.2">
      <c r="A24" t="s">
        <v>18</v>
      </c>
      <c r="B24" s="19"/>
      <c r="C24" s="5">
        <f t="shared" si="3"/>
        <v>0</v>
      </c>
      <c r="D24" s="2"/>
      <c r="E24" s="3" t="s">
        <v>5</v>
      </c>
      <c r="F24" s="7">
        <f>IF(C17=0,0,SUM(C17:C31))</f>
        <v>0</v>
      </c>
      <c r="L24" s="21"/>
    </row>
    <row r="25" spans="1:12" x14ac:dyDescent="0.2">
      <c r="A25" t="s">
        <v>19</v>
      </c>
      <c r="B25" s="19"/>
      <c r="C25" s="5">
        <f t="shared" si="3"/>
        <v>0</v>
      </c>
      <c r="D25" s="2"/>
      <c r="E25" s="3" t="s">
        <v>3</v>
      </c>
      <c r="F25" s="6">
        <f>IF(C17=0,0,45%)</f>
        <v>0</v>
      </c>
      <c r="L25" s="21"/>
    </row>
    <row r="26" spans="1:12" x14ac:dyDescent="0.2">
      <c r="A26" t="s">
        <v>20</v>
      </c>
      <c r="B26" s="19"/>
      <c r="C26" s="5">
        <f t="shared" si="3"/>
        <v>0</v>
      </c>
      <c r="D26" s="2"/>
      <c r="E26" s="11" t="s">
        <v>59</v>
      </c>
      <c r="F26" s="18">
        <f>IF(C17=0,0,(F23/F24)*F25)</f>
        <v>0</v>
      </c>
      <c r="L26" s="21"/>
    </row>
    <row r="27" spans="1:12" ht="17" thickBot="1" x14ac:dyDescent="0.25">
      <c r="A27" t="s">
        <v>21</v>
      </c>
      <c r="B27" s="19"/>
      <c r="C27" s="5">
        <f t="shared" si="3"/>
        <v>0</v>
      </c>
      <c r="D27" s="2"/>
      <c r="E27" s="2"/>
      <c r="F27" s="5"/>
      <c r="L27" s="21"/>
    </row>
    <row r="28" spans="1:12" ht="17" thickTop="1" x14ac:dyDescent="0.2">
      <c r="A28" t="s">
        <v>22</v>
      </c>
      <c r="B28" s="19"/>
      <c r="C28" s="5">
        <f t="shared" si="3"/>
        <v>0</v>
      </c>
      <c r="D28" s="2"/>
      <c r="E28" s="12" t="s">
        <v>46</v>
      </c>
      <c r="F28" s="13"/>
      <c r="L28" s="21"/>
    </row>
    <row r="29" spans="1:12" x14ac:dyDescent="0.2">
      <c r="A29" t="s">
        <v>23</v>
      </c>
      <c r="B29" s="19"/>
      <c r="C29" s="5">
        <f t="shared" si="3"/>
        <v>0</v>
      </c>
      <c r="D29" s="2"/>
      <c r="E29" s="14" t="s">
        <v>47</v>
      </c>
      <c r="F29" s="17">
        <f>IF(SUM(F7,F13,F19,F25)=0,0,SUM(F8,F14,F20,F26)/SUM(F7,F13,F19,F25))</f>
        <v>0</v>
      </c>
      <c r="L29" s="21"/>
    </row>
    <row r="30" spans="1:12" ht="17" thickBot="1" x14ac:dyDescent="0.25">
      <c r="A30" t="s">
        <v>24</v>
      </c>
      <c r="B30" s="19"/>
      <c r="C30" s="5">
        <f t="shared" si="3"/>
        <v>0</v>
      </c>
      <c r="D30" s="2"/>
      <c r="E30" s="15" t="s">
        <v>31</v>
      </c>
      <c r="F30" s="16">
        <f>IF(SUM(F7,F13,F19,F25)=0,0,VLOOKUP(F29,gradeTable,2))</f>
        <v>0</v>
      </c>
      <c r="L30" s="21"/>
    </row>
    <row r="31" spans="1:12" ht="17" thickTop="1" x14ac:dyDescent="0.2">
      <c r="A31" t="s">
        <v>25</v>
      </c>
      <c r="B31" s="19"/>
      <c r="C31" s="5">
        <f t="shared" si="3"/>
        <v>0</v>
      </c>
      <c r="D31" s="2"/>
      <c r="L31" s="21"/>
    </row>
    <row r="32" spans="1:12" x14ac:dyDescent="0.2">
      <c r="D32" s="2"/>
      <c r="L32" s="21"/>
    </row>
    <row r="33" spans="2:12" x14ac:dyDescent="0.2">
      <c r="B33" s="22"/>
      <c r="C33" s="5"/>
      <c r="D33" s="2"/>
      <c r="L33" s="21"/>
    </row>
    <row r="34" spans="2:12" x14ac:dyDescent="0.2">
      <c r="B34" s="22"/>
      <c r="C34" s="5"/>
      <c r="D34" s="2"/>
      <c r="L34" s="21"/>
    </row>
    <row r="35" spans="2:12" x14ac:dyDescent="0.2">
      <c r="B35" s="23"/>
      <c r="L35" s="21"/>
    </row>
    <row r="36" spans="2:12" x14ac:dyDescent="0.2">
      <c r="B36" s="23"/>
      <c r="L36" s="21"/>
    </row>
    <row r="37" spans="2:12" x14ac:dyDescent="0.2">
      <c r="L37" s="21"/>
    </row>
    <row r="38" spans="2:12" x14ac:dyDescent="0.2">
      <c r="L38" s="21"/>
    </row>
    <row r="39" spans="2:12" x14ac:dyDescent="0.2">
      <c r="L39" s="21"/>
    </row>
    <row r="40" spans="2:12" x14ac:dyDescent="0.2">
      <c r="L40" s="21"/>
    </row>
  </sheetData>
  <sheetProtection sheet="1" objects="1" scenarios="1" selectLockedCells="1"/>
  <mergeCells count="3">
    <mergeCell ref="A2:C2"/>
    <mergeCell ref="A1:F1"/>
    <mergeCell ref="E2:F2"/>
  </mergeCells>
  <conditionalFormatting sqref="F15 F27 C4:C12 C33:C34 C14:C31 F4:F9">
    <cfRule type="cellIs" dxfId="10" priority="13" operator="equal">
      <formula>0</formula>
    </cfRule>
  </conditionalFormatting>
  <conditionalFormatting sqref="F22:F26">
    <cfRule type="cellIs" dxfId="9" priority="10" operator="equal">
      <formula>0</formula>
    </cfRule>
  </conditionalFormatting>
  <conditionalFormatting sqref="F10">
    <cfRule type="cellIs" dxfId="8" priority="11" operator="equal">
      <formula>0</formula>
    </cfRule>
  </conditionalFormatting>
  <conditionalFormatting sqref="F29">
    <cfRule type="cellIs" dxfId="7" priority="9" operator="equal">
      <formula>0</formula>
    </cfRule>
  </conditionalFormatting>
  <conditionalFormatting sqref="F30">
    <cfRule type="cellIs" dxfId="6" priority="8" operator="equal">
      <formula>0</formula>
    </cfRule>
  </conditionalFormatting>
  <conditionalFormatting sqref="F11:F14">
    <cfRule type="cellIs" dxfId="5" priority="7" operator="equal">
      <formula>0</formula>
    </cfRule>
  </conditionalFormatting>
  <conditionalFormatting sqref="F16">
    <cfRule type="cellIs" dxfId="4" priority="6" operator="equal">
      <formula>0</formula>
    </cfRule>
  </conditionalFormatting>
  <conditionalFormatting sqref="F17 F19">
    <cfRule type="cellIs" dxfId="3" priority="5" operator="equal">
      <formula>0</formula>
    </cfRule>
  </conditionalFormatting>
  <conditionalFormatting sqref="F18">
    <cfRule type="cellIs" dxfId="2" priority="3" operator="equal">
      <formula>0</formula>
    </cfRule>
  </conditionalFormatting>
  <conditionalFormatting sqref="F20">
    <cfRule type="cellIs" dxfId="1" priority="2" operator="equal">
      <formula>0</formula>
    </cfRule>
  </conditionalFormatting>
  <conditionalFormatting sqref="C13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Lillis</dc:creator>
  <cp:lastModifiedBy>Kevin Lillis</cp:lastModifiedBy>
  <dcterms:created xsi:type="dcterms:W3CDTF">2015-01-06T16:24:58Z</dcterms:created>
  <dcterms:modified xsi:type="dcterms:W3CDTF">2019-05-08T16:44:22Z</dcterms:modified>
</cp:coreProperties>
</file>