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vin/Library/Mobile Documents/com~apple~CloudDocs/WebSites/git_site/csci295/2019fall/handouts/"/>
    </mc:Choice>
  </mc:AlternateContent>
  <xr:revisionPtr revIDLastSave="0" documentId="13_ncr:1_{A2B951A8-97D5-534A-9AF1-A28A0DD2EFE3}" xr6:coauthVersionLast="36" xr6:coauthVersionMax="36" xr10:uidLastSave="{00000000-0000-0000-0000-000000000000}"/>
  <bookViews>
    <workbookView xWindow="16960" yWindow="460" windowWidth="24100" windowHeight="19540" tabRatio="500" xr2:uid="{00000000-000D-0000-FFFF-FFFF00000000}"/>
  </bookViews>
  <sheets>
    <sheet name="Sheet1" sheetId="1" r:id="rId1"/>
  </sheets>
  <definedNames>
    <definedName name="gradeTable">Sheet1!$H$5:$I$17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F6" i="1"/>
  <c r="D38" i="1" l="1"/>
  <c r="F30" i="1" s="1"/>
  <c r="D39" i="1"/>
  <c r="D40" i="1"/>
  <c r="D41" i="1"/>
  <c r="F11" i="1"/>
  <c r="D5" i="1"/>
  <c r="F13" i="1" s="1"/>
  <c r="F5" i="1"/>
  <c r="D4" i="1"/>
  <c r="F7" i="1" s="1"/>
  <c r="D7" i="1"/>
  <c r="D18" i="1"/>
  <c r="D19" i="1"/>
  <c r="D20" i="1"/>
  <c r="D21" i="1"/>
  <c r="D22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17" i="1"/>
  <c r="D16" i="1"/>
  <c r="D15" i="1"/>
  <c r="D14" i="1"/>
  <c r="D13" i="1"/>
  <c r="D12" i="1"/>
  <c r="D11" i="1"/>
  <c r="D10" i="1"/>
  <c r="D9" i="1"/>
  <c r="D8" i="1"/>
  <c r="D6" i="1"/>
  <c r="F25" i="1" l="1"/>
  <c r="F24" i="1"/>
  <c r="F18" i="1"/>
  <c r="F19" i="1"/>
  <c r="F29" i="1"/>
  <c r="F31" i="1"/>
  <c r="F23" i="1"/>
  <c r="F17" i="1"/>
  <c r="F8" i="1"/>
  <c r="F14" i="1"/>
  <c r="F20" i="1" l="1"/>
  <c r="F26" i="1"/>
  <c r="F32" i="1"/>
  <c r="F35" i="1" l="1"/>
  <c r="F36" i="1" s="1"/>
</calcChain>
</file>

<file path=xl/sharedStrings.xml><?xml version="1.0" encoding="utf-8"?>
<sst xmlns="http://schemas.openxmlformats.org/spreadsheetml/2006/main" count="86" uniqueCount="71">
  <si>
    <t>Final Exam</t>
  </si>
  <si>
    <t>Quizzes</t>
  </si>
  <si>
    <t>Homework</t>
  </si>
  <si>
    <t>Percent of Grade</t>
  </si>
  <si>
    <t>Your Score</t>
  </si>
  <si>
    <t>Out Of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</si>
  <si>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</si>
  <si>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</si>
  <si>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</si>
  <si>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</si>
  <si>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</si>
  <si>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</si>
  <si>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</si>
  <si>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</si>
  <si>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Homework 01</t>
  </si>
  <si>
    <t>Homework 02</t>
  </si>
  <si>
    <t>Homework 03</t>
  </si>
  <si>
    <t>Homework 04</t>
  </si>
  <si>
    <t>Homework 05</t>
  </si>
  <si>
    <t>Homework 06</t>
  </si>
  <si>
    <t>Homework 07</t>
  </si>
  <si>
    <t>Homework 08</t>
  </si>
  <si>
    <t>Homework 09</t>
  </si>
  <si>
    <t>Homework 10</t>
  </si>
  <si>
    <t>Homework 11</t>
  </si>
  <si>
    <t>Homework 12</t>
  </si>
  <si>
    <t>Homework 13</t>
  </si>
  <si>
    <t>Homework 14</t>
  </si>
  <si>
    <t>Homework 15</t>
  </si>
  <si>
    <t>Homework 16</t>
  </si>
  <si>
    <t>Homework 17</t>
  </si>
  <si>
    <t>Homework 18</t>
  </si>
  <si>
    <t>Homework 19</t>
  </si>
  <si>
    <t>Homework 20</t>
  </si>
  <si>
    <t>Letter Grade Calculation</t>
  </si>
  <si>
    <t>Final Exam Portion of Grade</t>
  </si>
  <si>
    <t>Quizzes Portion of Grade</t>
  </si>
  <si>
    <t>Total Quiz Scores</t>
  </si>
  <si>
    <t>Total Homework Scores</t>
  </si>
  <si>
    <t>Letter Grade</t>
  </si>
  <si>
    <t>Minimum Grade</t>
  </si>
  <si>
    <t>F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</si>
  <si>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</si>
  <si>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</si>
  <si>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</si>
  <si>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</si>
  <si>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</si>
  <si>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</si>
  <si>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</si>
  <si>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</si>
  <si>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</si>
  <si>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</si>
  <si>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</si>
  <si>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A+</t>
  </si>
  <si>
    <t>Percent</t>
  </si>
  <si>
    <t>Your Grade</t>
  </si>
  <si>
    <t>Midterm Exam</t>
  </si>
  <si>
    <t>Homework Portion of Grade</t>
  </si>
  <si>
    <t>Attendance</t>
  </si>
  <si>
    <t>Total Attendance Scores</t>
  </si>
  <si>
    <t>Attendance Portion of Grade</t>
  </si>
  <si>
    <t>Quiz 9</t>
  </si>
  <si>
    <t>Quiz 10</t>
  </si>
  <si>
    <t>Quiz 11</t>
  </si>
  <si>
    <t>Quiz 12</t>
  </si>
  <si>
    <t>Attendance 1</t>
  </si>
  <si>
    <t>Attendance 2</t>
  </si>
  <si>
    <t>Attendance 3</t>
  </si>
  <si>
    <t>Attendance 4</t>
  </si>
  <si>
    <t>Fill in Shaded Areas</t>
  </si>
  <si>
    <t>Grade Calculator for CSCI 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</si>
</sst>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left" indent="1"/>
    </xf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indent="1"/>
    </xf>
    <xf numFmtId="0" fontId="2" fillId="0" borderId="2" xfId="0" applyNumberFormat="1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NumberFormat="1" applyBorder="1" applyAlignment="1">
      <alignment horizontal="left" indent="1"/>
    </xf>
    <xf numFmtId="0" fontId="0" fillId="0" borderId="6" xfId="0" applyNumberFormat="1" applyBorder="1" applyAlignment="1">
      <alignment horizontal="left" indent="1"/>
    </xf>
    <xf numFmtId="10" fontId="0" fillId="0" borderId="7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2" fillId="0" borderId="0" xfId="1" applyNumberFormat="1" applyFont="1" applyAlignment="1">
      <alignment horizont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 indent="2"/>
    </xf>
    <xf numFmtId="0" fontId="7" fillId="0" borderId="0" xfId="0" applyNumberFormat="1" applyFont="1" applyAlignment="1">
      <alignment horizontal="center"/>
    </xf>
    <xf numFmtId="0" fontId="0" fillId="2" borderId="1" xfId="0" applyNumberFormat="1" applyFill="1" applyBorder="1" applyAlignment="1" applyProtection="1">
      <alignment horizontal="center"/>
      <protection locked="0"/>
    </xf>
    <xf numFmtId="0" fontId="0" fillId="3" borderId="1" xfId="0" applyNumberFormat="1" applyFill="1" applyBorder="1" applyAlignment="1" applyProtection="1">
      <alignment horizontal="center"/>
      <protection locked="0"/>
    </xf>
    <xf numFmtId="0" fontId="0" fillId="4" borderId="1" xfId="0" applyNumberFormat="1" applyFill="1" applyBorder="1" applyAlignment="1" applyProtection="1">
      <alignment horizontal="center"/>
      <protection locked="0"/>
    </xf>
    <xf numFmtId="0" fontId="0" fillId="5" borderId="1" xfId="0" applyNumberFormat="1" applyFill="1" applyBorder="1" applyAlignment="1" applyProtection="1">
      <alignment horizontal="center"/>
      <protection locked="0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4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Percent" xfId="1" builtinId="5"/>
  </cellStyles>
  <dxfs count="4"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B4" sqref="B4"/>
    </sheetView>
  </sheetViews>
  <sheetFormatPr baseColWidth="10" defaultRowHeight="16" x14ac:dyDescent="0.2"/>
  <cols>
    <col min="1" max="1" width="18" customWidth="1"/>
    <col min="2" max="3" width="10.6640625" customWidth="1"/>
    <col min="5" max="5" width="28.1640625" bestFit="1" customWidth="1"/>
    <col min="7" max="7" width="10.83203125" customWidth="1"/>
    <col min="8" max="8" width="14.6640625" customWidth="1"/>
    <col min="9" max="9" width="11.5" customWidth="1"/>
  </cols>
  <sheetData>
    <row r="1" spans="1:11" ht="40" customHeight="1" x14ac:dyDescent="0.2">
      <c r="A1" s="27" t="s">
        <v>70</v>
      </c>
      <c r="B1" s="27"/>
      <c r="C1" s="27"/>
      <c r="D1" s="27"/>
      <c r="E1" s="27"/>
      <c r="F1" s="27"/>
    </row>
    <row r="2" spans="1:11" ht="21" x14ac:dyDescent="0.25">
      <c r="A2" s="26" t="s">
        <v>69</v>
      </c>
      <c r="B2" s="26"/>
      <c r="C2" s="26"/>
      <c r="D2" s="8"/>
      <c r="E2" s="26" t="s">
        <v>34</v>
      </c>
      <c r="F2" s="26"/>
    </row>
    <row r="3" spans="1:11" x14ac:dyDescent="0.2">
      <c r="B3" s="9" t="s">
        <v>4</v>
      </c>
      <c r="C3" s="9" t="s">
        <v>5</v>
      </c>
    </row>
    <row r="4" spans="1:11" x14ac:dyDescent="0.2">
      <c r="A4" t="s">
        <v>0</v>
      </c>
      <c r="B4" s="23"/>
      <c r="C4" s="23"/>
      <c r="D4" s="21">
        <f>IF(ISBLANK(C4),0,C4)</f>
        <v>0</v>
      </c>
      <c r="E4" s="10" t="s">
        <v>0</v>
      </c>
      <c r="F4" s="5"/>
      <c r="H4" s="1" t="s">
        <v>40</v>
      </c>
      <c r="I4" s="1" t="s">
        <v>39</v>
      </c>
    </row>
    <row r="5" spans="1:11" x14ac:dyDescent="0.2">
      <c r="A5" t="s">
        <v>56</v>
      </c>
      <c r="B5" s="23"/>
      <c r="C5" s="23"/>
      <c r="D5" s="21">
        <f t="shared" ref="D5:D41" si="0">IF(ISBLANK(C5),0,C5)</f>
        <v>0</v>
      </c>
      <c r="E5" s="3" t="s">
        <v>4</v>
      </c>
      <c r="F5" s="5">
        <f>B4</f>
        <v>0</v>
      </c>
      <c r="H5" s="4">
        <v>0</v>
      </c>
      <c r="I5" s="20" t="s">
        <v>41</v>
      </c>
    </row>
    <row r="6" spans="1:11" x14ac:dyDescent="0.2">
      <c r="A6" t="s">
        <v>6</v>
      </c>
      <c r="B6" s="22"/>
      <c r="C6" s="22"/>
      <c r="D6" s="21">
        <f t="shared" si="0"/>
        <v>0</v>
      </c>
      <c r="E6" s="3" t="s">
        <v>5</v>
      </c>
      <c r="F6" s="5">
        <f>C4</f>
        <v>0</v>
      </c>
      <c r="H6" s="4">
        <v>0.6</v>
      </c>
      <c r="I6" s="20" t="s">
        <v>42</v>
      </c>
    </row>
    <row r="7" spans="1:11" x14ac:dyDescent="0.2">
      <c r="A7" t="s">
        <v>7</v>
      </c>
      <c r="B7" s="22"/>
      <c r="C7" s="22"/>
      <c r="D7" s="21">
        <f t="shared" si="0"/>
        <v>0</v>
      </c>
      <c r="E7" s="3" t="s">
        <v>3</v>
      </c>
      <c r="F7" s="6">
        <f>IF(D4=0,0,15%)</f>
        <v>0</v>
      </c>
      <c r="H7" s="4">
        <v>0.63</v>
      </c>
      <c r="I7" s="20" t="s">
        <v>43</v>
      </c>
    </row>
    <row r="8" spans="1:11" x14ac:dyDescent="0.2">
      <c r="A8" t="s">
        <v>8</v>
      </c>
      <c r="B8" s="22"/>
      <c r="C8" s="22"/>
      <c r="D8" s="21">
        <f t="shared" si="0"/>
        <v>0</v>
      </c>
      <c r="E8" s="11" t="s">
        <v>35</v>
      </c>
      <c r="F8" s="18">
        <f>IF(D4=0,0,(F5/F6)*F7)</f>
        <v>0</v>
      </c>
      <c r="H8" s="4">
        <v>0.67</v>
      </c>
      <c r="I8" s="20" t="s">
        <v>44</v>
      </c>
    </row>
    <row r="9" spans="1:11" x14ac:dyDescent="0.2">
      <c r="A9" t="s">
        <v>9</v>
      </c>
      <c r="B9" s="22"/>
      <c r="C9" s="22"/>
      <c r="D9" s="21">
        <f t="shared" si="0"/>
        <v>0</v>
      </c>
      <c r="E9" s="2"/>
      <c r="F9" s="5"/>
      <c r="H9" s="4">
        <v>0.7</v>
      </c>
      <c r="I9" s="20" t="s">
        <v>45</v>
      </c>
    </row>
    <row r="10" spans="1:11" x14ac:dyDescent="0.2">
      <c r="A10" t="s">
        <v>10</v>
      </c>
      <c r="B10" s="22"/>
      <c r="C10" s="22"/>
      <c r="D10" s="21">
        <f t="shared" si="0"/>
        <v>0</v>
      </c>
      <c r="E10" s="10" t="s">
        <v>56</v>
      </c>
      <c r="F10" s="5"/>
      <c r="H10" s="4">
        <v>0.73</v>
      </c>
      <c r="I10" s="20" t="s">
        <v>46</v>
      </c>
    </row>
    <row r="11" spans="1:11" x14ac:dyDescent="0.2">
      <c r="A11" t="s">
        <v>11</v>
      </c>
      <c r="B11" s="22"/>
      <c r="C11" s="22"/>
      <c r="D11" s="21">
        <f t="shared" si="0"/>
        <v>0</v>
      </c>
      <c r="E11" s="3" t="s">
        <v>4</v>
      </c>
      <c r="F11" s="5">
        <f>B5</f>
        <v>0</v>
      </c>
      <c r="H11" s="4">
        <v>0.77</v>
      </c>
      <c r="I11" s="20" t="s">
        <v>47</v>
      </c>
    </row>
    <row r="12" spans="1:11" x14ac:dyDescent="0.2">
      <c r="A12" t="s">
        <v>12</v>
      </c>
      <c r="B12" s="22"/>
      <c r="C12" s="22"/>
      <c r="D12" s="21">
        <f t="shared" si="0"/>
        <v>0</v>
      </c>
      <c r="E12" s="3" t="s">
        <v>5</v>
      </c>
      <c r="F12" s="5">
        <f>C5</f>
        <v>0</v>
      </c>
      <c r="H12" s="4">
        <v>0.8</v>
      </c>
      <c r="I12" s="20" t="s">
        <v>48</v>
      </c>
    </row>
    <row r="13" spans="1:11" x14ac:dyDescent="0.2">
      <c r="A13" t="s">
        <v>13</v>
      </c>
      <c r="B13" s="22"/>
      <c r="C13" s="22"/>
      <c r="D13" s="21">
        <f t="shared" si="0"/>
        <v>0</v>
      </c>
      <c r="E13" s="3" t="s">
        <v>3</v>
      </c>
      <c r="F13" s="6">
        <f>IF(D5=0,0,15%)</f>
        <v>0</v>
      </c>
      <c r="H13" s="4">
        <v>0.83</v>
      </c>
      <c r="I13" s="20" t="s">
        <v>49</v>
      </c>
    </row>
    <row r="14" spans="1:11" x14ac:dyDescent="0.2">
      <c r="A14" t="s">
        <v>61</v>
      </c>
      <c r="B14" s="22"/>
      <c r="C14" s="22"/>
      <c r="D14" s="21">
        <f t="shared" si="0"/>
        <v>0</v>
      </c>
      <c r="E14" s="11" t="s">
        <v>35</v>
      </c>
      <c r="F14" s="18">
        <f>IF(D5=0,0,(F11/F12)*F13)</f>
        <v>0</v>
      </c>
      <c r="H14" s="4">
        <v>0.87</v>
      </c>
      <c r="I14" s="20" t="s">
        <v>50</v>
      </c>
    </row>
    <row r="15" spans="1:11" x14ac:dyDescent="0.2">
      <c r="A15" t="s">
        <v>62</v>
      </c>
      <c r="B15" s="22"/>
      <c r="C15" s="22"/>
      <c r="D15" s="21">
        <f t="shared" si="0"/>
        <v>0</v>
      </c>
      <c r="H15" s="4">
        <v>0.9</v>
      </c>
      <c r="I15" s="20" t="s">
        <v>51</v>
      </c>
    </row>
    <row r="16" spans="1:11" x14ac:dyDescent="0.2">
      <c r="A16" t="s">
        <v>63</v>
      </c>
      <c r="B16" s="22"/>
      <c r="C16" s="22"/>
      <c r="D16" s="21">
        <f t="shared" si="0"/>
        <v>0</v>
      </c>
      <c r="E16" s="10" t="s">
        <v>1</v>
      </c>
      <c r="F16" s="5"/>
      <c r="H16" s="4">
        <v>0.93</v>
      </c>
      <c r="I16" s="20" t="s">
        <v>52</v>
      </c>
      <c r="K16" s="2"/>
    </row>
    <row r="17" spans="1:9" x14ac:dyDescent="0.2">
      <c r="A17" t="s">
        <v>64</v>
      </c>
      <c r="B17" s="22"/>
      <c r="C17" s="22"/>
      <c r="D17" s="21">
        <f t="shared" si="0"/>
        <v>0</v>
      </c>
      <c r="E17" s="3" t="s">
        <v>37</v>
      </c>
      <c r="F17" s="7">
        <f>IF(D7=0,0,SUM(B6:B17)-MIN(B6:B17))</f>
        <v>0</v>
      </c>
      <c r="H17" s="4">
        <v>0.98</v>
      </c>
      <c r="I17" s="20" t="s">
        <v>53</v>
      </c>
    </row>
    <row r="18" spans="1:9" x14ac:dyDescent="0.2">
      <c r="A18" t="s">
        <v>14</v>
      </c>
      <c r="B18" s="24"/>
      <c r="C18" s="24"/>
      <c r="D18" s="21">
        <f t="shared" si="0"/>
        <v>0</v>
      </c>
      <c r="E18" s="3" t="s">
        <v>5</v>
      </c>
      <c r="F18" s="7">
        <f>IF(D7=0,0,(SUM(C6:C17)-MIN(C6:C17)))</f>
        <v>0</v>
      </c>
    </row>
    <row r="19" spans="1:9" x14ac:dyDescent="0.2">
      <c r="A19" t="s">
        <v>15</v>
      </c>
      <c r="B19" s="24"/>
      <c r="C19" s="24"/>
      <c r="D19" s="21">
        <f t="shared" si="0"/>
        <v>0</v>
      </c>
      <c r="E19" s="3" t="s">
        <v>3</v>
      </c>
      <c r="F19" s="19">
        <f>IF(D7=0,0,15%)</f>
        <v>0</v>
      </c>
    </row>
    <row r="20" spans="1:9" x14ac:dyDescent="0.2">
      <c r="A20" t="s">
        <v>16</v>
      </c>
      <c r="B20" s="24"/>
      <c r="C20" s="24"/>
      <c r="D20" s="21">
        <f t="shared" si="0"/>
        <v>0</v>
      </c>
      <c r="E20" s="11" t="s">
        <v>36</v>
      </c>
      <c r="F20" s="18">
        <f>IF(D7=0,0,(F17/F18)*F19)</f>
        <v>0</v>
      </c>
    </row>
    <row r="21" spans="1:9" x14ac:dyDescent="0.2">
      <c r="A21" t="s">
        <v>17</v>
      </c>
      <c r="B21" s="24"/>
      <c r="C21" s="24"/>
      <c r="D21" s="21">
        <f t="shared" si="0"/>
        <v>0</v>
      </c>
      <c r="E21" s="2"/>
      <c r="F21" s="5"/>
    </row>
    <row r="22" spans="1:9" x14ac:dyDescent="0.2">
      <c r="A22" t="s">
        <v>18</v>
      </c>
      <c r="B22" s="24"/>
      <c r="C22" s="24"/>
      <c r="D22" s="21">
        <f t="shared" si="0"/>
        <v>0</v>
      </c>
      <c r="E22" s="10" t="s">
        <v>2</v>
      </c>
      <c r="F22" s="5"/>
    </row>
    <row r="23" spans="1:9" x14ac:dyDescent="0.2">
      <c r="A23" t="s">
        <v>19</v>
      </c>
      <c r="B23" s="24"/>
      <c r="C23" s="24"/>
      <c r="D23" s="21">
        <f t="shared" si="0"/>
        <v>0</v>
      </c>
      <c r="E23" s="3" t="s">
        <v>38</v>
      </c>
      <c r="F23" s="7">
        <f>IF(D18=0,0,SUM(B18:B37))</f>
        <v>0</v>
      </c>
    </row>
    <row r="24" spans="1:9" x14ac:dyDescent="0.2">
      <c r="A24" t="s">
        <v>20</v>
      </c>
      <c r="B24" s="24"/>
      <c r="C24" s="24"/>
      <c r="D24" s="21">
        <f t="shared" si="0"/>
        <v>0</v>
      </c>
      <c r="E24" s="3" t="s">
        <v>5</v>
      </c>
      <c r="F24" s="7">
        <f>IF(D18=0,0,SUM(C18:C37))</f>
        <v>0</v>
      </c>
    </row>
    <row r="25" spans="1:9" x14ac:dyDescent="0.2">
      <c r="A25" t="s">
        <v>21</v>
      </c>
      <c r="B25" s="24"/>
      <c r="C25" s="24"/>
      <c r="D25" s="21">
        <f t="shared" si="0"/>
        <v>0</v>
      </c>
      <c r="E25" s="3" t="s">
        <v>3</v>
      </c>
      <c r="F25" s="19">
        <f>IF(D18=0,0,50%)</f>
        <v>0</v>
      </c>
    </row>
    <row r="26" spans="1:9" x14ac:dyDescent="0.2">
      <c r="A26" t="s">
        <v>22</v>
      </c>
      <c r="B26" s="24"/>
      <c r="C26" s="24"/>
      <c r="D26" s="21">
        <f t="shared" si="0"/>
        <v>0</v>
      </c>
      <c r="E26" s="11" t="s">
        <v>57</v>
      </c>
      <c r="F26" s="18">
        <f>IF(D18=0,0,(F23/F24)*F25)</f>
        <v>0</v>
      </c>
    </row>
    <row r="27" spans="1:9" x14ac:dyDescent="0.2">
      <c r="A27" t="s">
        <v>23</v>
      </c>
      <c r="B27" s="24"/>
      <c r="C27" s="24"/>
      <c r="D27" s="21">
        <f t="shared" si="0"/>
        <v>0</v>
      </c>
    </row>
    <row r="28" spans="1:9" x14ac:dyDescent="0.2">
      <c r="A28" t="s">
        <v>24</v>
      </c>
      <c r="B28" s="24"/>
      <c r="C28" s="24"/>
      <c r="D28" s="21">
        <f t="shared" si="0"/>
        <v>0</v>
      </c>
      <c r="E28" s="10" t="s">
        <v>58</v>
      </c>
    </row>
    <row r="29" spans="1:9" x14ac:dyDescent="0.2">
      <c r="A29" t="s">
        <v>25</v>
      </c>
      <c r="B29" s="24"/>
      <c r="C29" s="24"/>
      <c r="D29" s="21">
        <f t="shared" si="0"/>
        <v>0</v>
      </c>
      <c r="E29" s="3" t="s">
        <v>59</v>
      </c>
      <c r="F29" s="7">
        <f>IF(D38=0,0,SUM(B38:B41))</f>
        <v>0</v>
      </c>
    </row>
    <row r="30" spans="1:9" x14ac:dyDescent="0.2">
      <c r="A30" t="s">
        <v>26</v>
      </c>
      <c r="B30" s="24"/>
      <c r="C30" s="24"/>
      <c r="D30" s="21">
        <f t="shared" si="0"/>
        <v>0</v>
      </c>
      <c r="E30" s="3" t="s">
        <v>5</v>
      </c>
      <c r="F30" s="7">
        <f>IF(D38=0,0,SUM(C38:C41))</f>
        <v>0</v>
      </c>
    </row>
    <row r="31" spans="1:9" x14ac:dyDescent="0.2">
      <c r="A31" t="s">
        <v>27</v>
      </c>
      <c r="B31" s="24"/>
      <c r="C31" s="24"/>
      <c r="D31" s="21">
        <f t="shared" si="0"/>
        <v>0</v>
      </c>
      <c r="E31" s="3" t="s">
        <v>3</v>
      </c>
      <c r="F31" s="19">
        <f>IF(D38=0,0,5%)</f>
        <v>0</v>
      </c>
    </row>
    <row r="32" spans="1:9" x14ac:dyDescent="0.2">
      <c r="A32" t="s">
        <v>28</v>
      </c>
      <c r="B32" s="24"/>
      <c r="C32" s="24"/>
      <c r="D32" s="21">
        <f t="shared" si="0"/>
        <v>0</v>
      </c>
      <c r="E32" s="11" t="s">
        <v>60</v>
      </c>
      <c r="F32" s="18">
        <f>IF(D38=0,0,(F29/F30)*F31)</f>
        <v>0</v>
      </c>
    </row>
    <row r="33" spans="1:6" ht="17" thickBot="1" x14ac:dyDescent="0.25">
      <c r="A33" t="s">
        <v>29</v>
      </c>
      <c r="B33" s="24"/>
      <c r="C33" s="24"/>
      <c r="D33" s="21">
        <f t="shared" si="0"/>
        <v>0</v>
      </c>
    </row>
    <row r="34" spans="1:6" ht="17" thickTop="1" x14ac:dyDescent="0.2">
      <c r="A34" t="s">
        <v>30</v>
      </c>
      <c r="B34" s="24"/>
      <c r="C34" s="24"/>
      <c r="D34" s="21">
        <f t="shared" si="0"/>
        <v>0</v>
      </c>
      <c r="E34" s="12" t="s">
        <v>55</v>
      </c>
      <c r="F34" s="13"/>
    </row>
    <row r="35" spans="1:6" x14ac:dyDescent="0.2">
      <c r="A35" t="s">
        <v>31</v>
      </c>
      <c r="B35" s="24"/>
      <c r="C35" s="24"/>
      <c r="D35" s="21">
        <f t="shared" si="0"/>
        <v>0</v>
      </c>
      <c r="E35" s="14" t="s">
        <v>54</v>
      </c>
      <c r="F35" s="17">
        <f>IF(SUM(F7,F13,F19,F25,F31)=0,0,SUM(F8,F14,F20,F26,F32)/SUM(F7,F13,F19,F25,F31))</f>
        <v>0</v>
      </c>
    </row>
    <row r="36" spans="1:6" ht="17" thickBot="1" x14ac:dyDescent="0.25">
      <c r="A36" t="s">
        <v>32</v>
      </c>
      <c r="B36" s="24"/>
      <c r="C36" s="24"/>
      <c r="D36" s="21">
        <f t="shared" si="0"/>
        <v>0</v>
      </c>
      <c r="E36" s="15" t="s">
        <v>39</v>
      </c>
      <c r="F36" s="16">
        <f>IF(SUM(F7,F13,F31,F19,F25)=0,0,VLOOKUP(F35,gradeTable,2))</f>
        <v>0</v>
      </c>
    </row>
    <row r="37" spans="1:6" ht="17" thickTop="1" x14ac:dyDescent="0.2">
      <c r="A37" t="s">
        <v>33</v>
      </c>
      <c r="B37" s="24"/>
      <c r="C37" s="24"/>
      <c r="D37" s="21">
        <f t="shared" si="0"/>
        <v>0</v>
      </c>
    </row>
    <row r="38" spans="1:6" x14ac:dyDescent="0.2">
      <c r="A38" t="s">
        <v>65</v>
      </c>
      <c r="B38" s="25"/>
      <c r="C38" s="25"/>
      <c r="D38" s="21">
        <f t="shared" si="0"/>
        <v>0</v>
      </c>
    </row>
    <row r="39" spans="1:6" x14ac:dyDescent="0.2">
      <c r="A39" t="s">
        <v>66</v>
      </c>
      <c r="B39" s="25"/>
      <c r="C39" s="25"/>
      <c r="D39" s="21">
        <f>IF(ISBLANK(C39),0,C39)</f>
        <v>0</v>
      </c>
    </row>
    <row r="40" spans="1:6" x14ac:dyDescent="0.2">
      <c r="A40" t="s">
        <v>67</v>
      </c>
      <c r="B40" s="25"/>
      <c r="C40" s="25"/>
      <c r="D40" s="21">
        <f t="shared" si="0"/>
        <v>0</v>
      </c>
    </row>
    <row r="41" spans="1:6" x14ac:dyDescent="0.2">
      <c r="A41" t="s">
        <v>68</v>
      </c>
      <c r="B41" s="25"/>
      <c r="C41" s="25"/>
      <c r="D41" s="21">
        <f t="shared" si="0"/>
        <v>0</v>
      </c>
    </row>
  </sheetData>
  <sheetProtection sheet="1" objects="1" scenarios="1" selectLockedCells="1"/>
  <mergeCells count="3">
    <mergeCell ref="A2:C2"/>
    <mergeCell ref="A1:F1"/>
    <mergeCell ref="E2:F2"/>
  </mergeCells>
  <conditionalFormatting sqref="F35 F4:F9 F16:F26 D4:D41">
    <cfRule type="cellIs" dxfId="3" priority="12" operator="equal">
      <formula>0</formula>
    </cfRule>
  </conditionalFormatting>
  <conditionalFormatting sqref="F36">
    <cfRule type="cellIs" dxfId="2" priority="11" operator="equal">
      <formula>0</formula>
    </cfRule>
  </conditionalFormatting>
  <conditionalFormatting sqref="F10:F14">
    <cfRule type="cellIs" dxfId="1" priority="10" operator="equal">
      <formula>0</formula>
    </cfRule>
  </conditionalFormatting>
  <conditionalFormatting sqref="F29:F32">
    <cfRule type="cellIs" dxfId="0" priority="1" operator="equal">
      <formula>0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Lillis</dc:creator>
  <cp:lastModifiedBy>Kevin Lillis</cp:lastModifiedBy>
  <dcterms:created xsi:type="dcterms:W3CDTF">2015-01-06T16:24:58Z</dcterms:created>
  <dcterms:modified xsi:type="dcterms:W3CDTF">2019-08-07T20:28:15Z</dcterms:modified>
</cp:coreProperties>
</file>