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180" yWindow="0" windowWidth="38025" windowHeight="19665"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U32" i="2" l="1"/>
  <c r="U31" i="2"/>
  <c r="U30" i="2"/>
  <c r="U29" i="2"/>
  <c r="U11" i="2"/>
  <c r="U10" i="2"/>
  <c r="U28" i="2"/>
  <c r="U9"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<sst xmlns="http://schemas.openxmlformats.org/spreadsheetml/2006/main" count="700" uniqueCount="317">
  <si>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</si>
  <si>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</si>
  <si>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</si>
  <si>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</si>
  <si>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</si>
  <si>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</si>
  <si>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</si>
  <si>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</si>
  <si>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</si>
  <si>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</si>
  <si>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</si>
  <si>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</si>
  <si>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</si>
  <si>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</si>
  <si>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</si>
  <si>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</si>
  <si>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</si>
  <si>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</si>
  <si>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</si>
  <si>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</si>
  <si>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</si>
  <si>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</si>
  <si>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</si>
  <si>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</si>
  <si>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</si>
  <si>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</si>
  <si>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</si>
  <si>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</si>
  <si>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</si>
  <si>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</si>
  <si>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</si>
  <si>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</si>
  <si>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</si>
  <si>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</si>
  <si>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</si>
  <si>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</si>
  <si>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</si>
  <si>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</si>
  <si>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</si>
  <si>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</si>
  <si>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</si>
  <si>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</si>
  <si>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</si>
  <si>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</si>
  <si>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</si>
  <si>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</si>
  <si>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</si>
  <si>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</si>
  <si>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</si>
  <si>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</si>
  <si>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</si>
  <si>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</si>
  <si>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</si>
  <si>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</si>
  <si>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</si>
  <si>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</si>
  <si>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</si>
  <si>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</si>
  <si>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Manage_TConn_1</t>
  </si>
  <si>
    <t>Requirements 4.1.1</t>
  </si>
  <si>
    <t>Check if the Company Logo is present in the header of the page</t>
  </si>
  <si>
    <t>On the Manage Account page</t>
  </si>
  <si>
    <t>N/A</t>
  </si>
  <si>
    <t>Chris McClune</t>
  </si>
  <si>
    <t>Requirements 4.1.2</t>
  </si>
  <si>
    <t>To show that a footer with the copyright and site version information is available on the page</t>
  </si>
  <si>
    <t>Check if the Copyright and site version is available in the footer of the page</t>
  </si>
  <si>
    <t>Manage_TConn_2</t>
  </si>
  <si>
    <t>The footer does not contain either the site version or the copyright information</t>
  </si>
  <si>
    <t>Requirements 4.1.3</t>
  </si>
  <si>
    <t>To show that all user inputs parts of the website have appropriate validation</t>
  </si>
  <si>
    <t>Manage_TCase_3</t>
  </si>
  <si>
    <t>Manage_TCase_2</t>
  </si>
  <si>
    <t>Manage_TCase_1</t>
  </si>
  <si>
    <t>Check if user input parts of the site have appropriate validation</t>
  </si>
  <si>
    <t>Manage_TConn_3</t>
  </si>
  <si>
    <t>A password of less that 7 characters can be used, when explicity says 7 or over.</t>
  </si>
  <si>
    <t>Manage_Tproc_1</t>
  </si>
  <si>
    <t>Go to manage account page and check for the company logo in the header</t>
  </si>
  <si>
    <t>Company Logo appears in header</t>
  </si>
  <si>
    <t>Manage_Tproc_2</t>
  </si>
  <si>
    <t xml:space="preserve">Go to manage account page and check for the copyright and version details in the footer </t>
  </si>
  <si>
    <t>Should see the details in the footer</t>
  </si>
  <si>
    <t>Manage_Tproc_3</t>
  </si>
  <si>
    <t>Go to manage account page and change password to something with less than 7 characters</t>
  </si>
  <si>
    <t>Should not be allowed to change password to this and error message should appear</t>
  </si>
  <si>
    <t>When the password is changed the prompt says that the username has been changed.</t>
  </si>
  <si>
    <t>Manage_TConn_4</t>
  </si>
  <si>
    <t>Manage_TConn_5</t>
  </si>
  <si>
    <t>Manage_TConn_6</t>
  </si>
  <si>
    <t>Manage_TConn_7</t>
  </si>
  <si>
    <t>Manage_TConn_8</t>
  </si>
  <si>
    <t>Manage_TConn_9</t>
  </si>
  <si>
    <t>Manage_TConn_10</t>
  </si>
  <si>
    <t>Manage_TConn_11</t>
  </si>
  <si>
    <t>Manage_TConn_12</t>
  </si>
  <si>
    <t>Manage_TConn_13</t>
  </si>
  <si>
    <t>Manage_TConn_14</t>
  </si>
  <si>
    <t>Manage_TConn_15</t>
  </si>
  <si>
    <t>Manage_TConn_16</t>
  </si>
  <si>
    <t>Manage_TConn_17</t>
  </si>
  <si>
    <t>Manage_TConn_18</t>
  </si>
  <si>
    <t>Manage_TConn_19</t>
  </si>
  <si>
    <t>Manage_TConn_20</t>
  </si>
  <si>
    <t>Manage_TConn_21</t>
  </si>
  <si>
    <t>To show that the manage account page has a title</t>
  </si>
  <si>
    <t>Requirements 4.1.4</t>
  </si>
  <si>
    <t>To show that the system has a functional 'My account' Page</t>
  </si>
  <si>
    <t>Requirements 4.1.5</t>
  </si>
  <si>
    <t>To show that the manage account page has a common navigation area</t>
  </si>
  <si>
    <t>To show that from the manage account page the user can successfully navigate to the Home, Order, About and Contact pages</t>
  </si>
  <si>
    <t>Requirements 4.1.8</t>
  </si>
  <si>
    <t>Requirements 4.1.7</t>
  </si>
  <si>
    <t>Requriements 4.1.10</t>
  </si>
  <si>
    <t>To show that a logged in user can direct to the manage account page - reset password. In addition all logged in users should be able to log off from the manage account page</t>
  </si>
  <si>
    <t>To show that from the My Account - reset password page that a user is able to reset his/her password by entering the current password, the new password and the confirmation of the new password</t>
  </si>
  <si>
    <t>To show that there is appropriate validation on size and type of password used in registration is used on the manage account page</t>
  </si>
  <si>
    <t>Requirements 4.1.35</t>
  </si>
  <si>
    <t>Requirements 3.2.2</t>
  </si>
  <si>
    <t>Requirements 4.1.10</t>
  </si>
  <si>
    <t>Manage_TCase_4</t>
  </si>
  <si>
    <t>Manage_TCase_5</t>
  </si>
  <si>
    <t>Manage_TCase_6</t>
  </si>
  <si>
    <t>Manage_TCase_7</t>
  </si>
  <si>
    <t>Manage_TCase_8</t>
  </si>
  <si>
    <t>Manage_TCase_9</t>
  </si>
  <si>
    <t>Manage_TCase_10</t>
  </si>
  <si>
    <t>Manage_TCase_11</t>
  </si>
  <si>
    <t>Manage_TCase_12</t>
  </si>
  <si>
    <t>Manage_TCase_13</t>
  </si>
  <si>
    <t>Manage_TCase_14</t>
  </si>
  <si>
    <t>Manage_TCase_15</t>
  </si>
  <si>
    <t>Manage_TCase_16</t>
  </si>
  <si>
    <t>Manage_TCase_17</t>
  </si>
  <si>
    <t>Manage_TCase_18</t>
  </si>
  <si>
    <t>Manage_TCase_19</t>
  </si>
  <si>
    <t>Manage_TCase_20</t>
  </si>
  <si>
    <t>Manage_TCase_21</t>
  </si>
  <si>
    <t>Manage_TCase_22</t>
  </si>
  <si>
    <t>Manage_TCase_23</t>
  </si>
  <si>
    <t>Manage_TCase_24</t>
  </si>
  <si>
    <t>Manage_TCase_25</t>
  </si>
  <si>
    <t>Manage_TCase_26</t>
  </si>
  <si>
    <t>Manage_TCase_27</t>
  </si>
  <si>
    <t>Manage_TCase_28</t>
  </si>
  <si>
    <t>Manage_TCase_29</t>
  </si>
  <si>
    <t>Manage_TCase_30</t>
  </si>
  <si>
    <t>Manage_TCase_31</t>
  </si>
  <si>
    <t>Manage_TCase_32</t>
  </si>
  <si>
    <t>Manage_TCase_33</t>
  </si>
  <si>
    <t>Manage_TCase_34</t>
  </si>
  <si>
    <t>Manage_TCase_35</t>
  </si>
  <si>
    <t>Manage_TCase_36</t>
  </si>
  <si>
    <t>Manage_TCase_37</t>
  </si>
  <si>
    <t>Check if the manage account page is functional</t>
  </si>
  <si>
    <t xml:space="preserve">Be logged in and click on email address </t>
  </si>
  <si>
    <t>email: cmcclune02@qub.ac.uk password: validPassword</t>
  </si>
  <si>
    <t>Check if the manage account page has a common navigation area</t>
  </si>
  <si>
    <t>Check if each link in the navigation area works correctly</t>
  </si>
  <si>
    <t>Check if the user can change their password correctly</t>
  </si>
  <si>
    <t>current password: validPassword new password: chrisPassword confirm password: chrisPassword</t>
  </si>
  <si>
    <t>Check to see if appropriate message is displayed when password is changed</t>
  </si>
  <si>
    <t>Message displayed is incorrect. Message says username has been changed when password has been changed</t>
  </si>
  <si>
    <t>Check to see if validation works when changing password</t>
  </si>
  <si>
    <t>current password: chrisPassword new password: chris            confirm password: chris</t>
  </si>
  <si>
    <t xml:space="preserve">Password can be changed to something that is 5 characters. Should be at least 7. </t>
  </si>
  <si>
    <t>To test that the manage account page loads correctly on the Amazon Fire 7 inch</t>
  </si>
  <si>
    <t>Use Amazon Fire 7 inch mobile device</t>
  </si>
  <si>
    <t>To test if the user can change their password correctly on the Amazon Fire 7 inch</t>
  </si>
  <si>
    <t>To test if appropriate message is displayed when changing password on the Amazon Fire 7 inch</t>
  </si>
  <si>
    <t>To test if appropriate message is displayed when changing password on the iPad 4</t>
  </si>
  <si>
    <t>To test if appropriate message is displayed when changing password on the iPhone 6</t>
  </si>
  <si>
    <t>To test if appropriate message is displayed when changing password on the Google Nexus 10</t>
  </si>
  <si>
    <t>To test if appropriate message is displayed when changing password on the Samsung Galaxy S4</t>
  </si>
  <si>
    <t>Use iPad 4 mobile device</t>
  </si>
  <si>
    <t>Use iPhone 6 mobile device</t>
  </si>
  <si>
    <t>Use Google Nexus 10 mobile dveice</t>
  </si>
  <si>
    <t>Use Samsung Galaxy S4 mobile device</t>
  </si>
  <si>
    <t>To test if validation works when changing password using the Amazon Fire 7 inch</t>
  </si>
  <si>
    <t>To test if validation works when changing password using the iPad 4</t>
  </si>
  <si>
    <t>To test if validation works when changing password using the iPhone 6</t>
  </si>
  <si>
    <t>To test if validation works when changing password using the Samsung Galaxy S4</t>
  </si>
  <si>
    <t>To test if validation works when changing password using the Google Nexus 10</t>
  </si>
  <si>
    <t>To test that the manage account page loads correctly on the iPad 4</t>
  </si>
  <si>
    <t>To test if the user can change their password correctly on the iPad 4</t>
  </si>
  <si>
    <t>To test that the manage account page loads correctly on the iPhone 6</t>
  </si>
  <si>
    <t>To test if the user can change their password correctly on the iPhone 6</t>
  </si>
  <si>
    <t>To test that the manage account page loads correctly on the Google Nexus 10</t>
  </si>
  <si>
    <t>To test if the user can change their password correctly on the Google Nexus 10</t>
  </si>
  <si>
    <t>To test that the manage account page loads correctly on the Samsung Galaxy S4</t>
  </si>
  <si>
    <t>To test if the user can change their password correctly on the Samsung Galaxy S4</t>
  </si>
  <si>
    <t>Logged in and on the Manage Account page</t>
  </si>
  <si>
    <t>Defect_Manage_1</t>
  </si>
  <si>
    <t>Defect_Manage_2</t>
  </si>
  <si>
    <t>Defect_Manage_3</t>
  </si>
  <si>
    <t>Defect_Manage_4</t>
  </si>
  <si>
    <t>Defect_Manage_5</t>
  </si>
  <si>
    <t>Defect_Manage_6</t>
  </si>
  <si>
    <t>Defect_Manage_7</t>
  </si>
  <si>
    <t>Defect_Manage_8</t>
  </si>
  <si>
    <t>Defect_Manage_9</t>
  </si>
  <si>
    <t>Defect_Manage_10</t>
  </si>
  <si>
    <t>Defect_Manage_11</t>
  </si>
  <si>
    <t>Defect_Manage_12</t>
  </si>
  <si>
    <t>Defect_Manage_13</t>
  </si>
  <si>
    <t>Defect_Manage_14</t>
  </si>
  <si>
    <t>Defect_Manage_15</t>
  </si>
  <si>
    <t>Defect_Manage_16</t>
  </si>
  <si>
    <t>Defect_Manage_17</t>
  </si>
  <si>
    <t>Manage_Tproc_4</t>
  </si>
  <si>
    <t>Manage_Tproc_5</t>
  </si>
  <si>
    <t>Manage_Tproc_6</t>
  </si>
  <si>
    <t>Manage_Tproc_7</t>
  </si>
  <si>
    <t>Manage_Tproc_8</t>
  </si>
  <si>
    <t>Manage_Tproc_9</t>
  </si>
  <si>
    <t>Manage_Tproc_10</t>
  </si>
  <si>
    <t>Manage_Tproc_11</t>
  </si>
  <si>
    <t>Manage_Tproc_12</t>
  </si>
  <si>
    <t>Manage_Tproc_13</t>
  </si>
  <si>
    <t>Manage_Tproc_14</t>
  </si>
  <si>
    <t>Manage_Tproc_15</t>
  </si>
  <si>
    <t>Manage_Tproc_16</t>
  </si>
  <si>
    <t>Manage_Tproc_17</t>
  </si>
  <si>
    <t>Manage_Tproc_18</t>
  </si>
  <si>
    <t>Manage_Tproc_19</t>
  </si>
  <si>
    <t>Manage_Tproc_20</t>
  </si>
  <si>
    <t>Manage_Tproc_21</t>
  </si>
  <si>
    <t>Manage_Tproc_22</t>
  </si>
  <si>
    <t>Manage_Tproc_23</t>
  </si>
  <si>
    <t>Manage_Tproc_24</t>
  </si>
  <si>
    <t>Manage_Tproc_25</t>
  </si>
  <si>
    <t>Manage_Tproc_26</t>
  </si>
  <si>
    <t>Manage_Tproc_27</t>
  </si>
  <si>
    <t>Manage_Tproc_28</t>
  </si>
  <si>
    <t>Manage_Tproc_29</t>
  </si>
  <si>
    <t>Manage_Tproc_30</t>
  </si>
  <si>
    <t>Manage_Tproc_31</t>
  </si>
  <si>
    <t>Check if the manage account page has a title</t>
  </si>
  <si>
    <t>Go to the manage account page and check if title is present</t>
  </si>
  <si>
    <t>Should see title at the top of the page</t>
  </si>
  <si>
    <t>Exploratory</t>
  </si>
  <si>
    <t>Login to the Pizza IT home page and click on the email address on the top right.</t>
  </si>
  <si>
    <t>Will be directed to the manage account- reset password page.</t>
  </si>
  <si>
    <t>Automated Selenium Test</t>
  </si>
  <si>
    <t>Go to the manage account page and check if the common navigation area is present</t>
  </si>
  <si>
    <t>Should see the common navigatoin area on the page</t>
  </si>
  <si>
    <t>On the manage account page, click on each of the links separately to check that they are working</t>
  </si>
  <si>
    <t>Should be directed to each page correctly</t>
  </si>
  <si>
    <t>Should get the appropriate message to say that password has been changed and can use new password to login.</t>
  </si>
  <si>
    <t>Expect to see the appropriate message on screen</t>
  </si>
  <si>
    <t>Expect to see the validation message on screen</t>
  </si>
  <si>
    <t>Expect to see website load correctly</t>
  </si>
  <si>
    <t>Using an Amazon Fire 7 inch device load the website and login then click on the manage account page</t>
  </si>
  <si>
    <t>Using an iPad 4 device load the website and login then click on the manage account page</t>
  </si>
  <si>
    <t>Should successfully change the password</t>
  </si>
  <si>
    <t>Using a Google Nexus 10 device load the website and login then click on the manage account page</t>
  </si>
  <si>
    <t>Using a Google Nexus 10, on the manage account page enter correct details for the current password and enter a new and confirmed password of at least 7 characters</t>
  </si>
  <si>
    <t>Using a Samsung galaxy S4 device load the website and login then click on the manage account page</t>
  </si>
  <si>
    <t>Using a Samsung galaxy S4, on the manage account page enter correct details for the current password and enter a new and confirmed password of at least 7 characters</t>
  </si>
  <si>
    <t>Using an iPhone 6 device, on the manage account page enter correct details for the current password and enter a new and confirmed password of at least 7 characters</t>
  </si>
  <si>
    <t>Using an iPhone 6 device load the website and login then click on the manage account page</t>
  </si>
  <si>
    <t>Once the password has been changed should see the appropriate message on screen</t>
  </si>
  <si>
    <t>Using an iPad 4 device and try to change the password with less than 7 characters.</t>
  </si>
  <si>
    <t>Using an iPhone 6 device and try to change the password with less than 7 characters.</t>
  </si>
  <si>
    <t>Using an Google Nexus 10 device and try to change the password with less than 7 characters.</t>
  </si>
  <si>
    <t>Using an Samsung Galaxy S4 device and try to change the password with less than 7 characters.</t>
  </si>
  <si>
    <t>The result should show up the validation message to say that the password cannot be changed with less than 7 characters</t>
  </si>
  <si>
    <t>On the Amazon Kindle Fire 7 inch, iPad 4, iPhone 6, Google Nexus 10 and Samsung galaxy S4 mobile devices, to ensure that logged users can log off from the Manage account - reset password page</t>
  </si>
  <si>
    <t>On the Amazon Kindle Fire 7 inch, iPad 4, iPhone 6, Google Nexus 10 and Samsung galaxy S4 mobile devices, the Manage account - reset password page should have a copyright and site version in the footer</t>
  </si>
  <si>
    <t>To check the Manage account - reset password page loads correctly on the target mobile devices: Amazon Kindle Fire 7 inch, iPad 4, iPhone 6, Google Nexus 10 and Samsung Galaxy S4</t>
  </si>
  <si>
    <t>To show that an appropriate message is displayed when the password is changed</t>
  </si>
  <si>
    <t>To show that the manage account page has the conpany logo in the header on the page</t>
  </si>
  <si>
    <t>To check that the user is able to reset his/her password by entering the current password, the new password and the confirmation of the new password using the target mobile devices: Amazon Kindle Fire 7 inch, iPad 4, iPhone 6, Google Nexus 10 and Samsung Galaxy S4</t>
  </si>
  <si>
    <t>To check that an appropriate message is displayed when the password is changed using the target mobile devices: Amazon Kindle Fire 7 inch, iPad 4, iPhone 6, Google Nexus 10 and Samsung Galaxy S4</t>
  </si>
  <si>
    <t>To check that there is appropriate validation on size and type of password used in registration is used on the manage account page, whilst using the target mobile devices: Amazon Kindle Fire 7 inch, iPad 4, iPhone 6, Google Nexus 10 and Samsung Galaxy S4</t>
  </si>
  <si>
    <t>To show that unregistered and registered but not logged in users cannot access the My account - reset password page</t>
  </si>
  <si>
    <t>Requirements 3.2.1</t>
  </si>
  <si>
    <t>To show that the login page can be accessed using the target browsers: Google Chrome, Firefox and Internet Explorer</t>
  </si>
  <si>
    <t>To show that the login page is consistent in the layout with the other pages</t>
  </si>
  <si>
    <t>To show that the login page has no spelling or grammatical errors</t>
  </si>
  <si>
    <t>Check if link to the manage account page works and users can log out from here.</t>
  </si>
  <si>
    <t>Start on the home page and login. Then click on the Manage account link as email address top right of screen and then click logout</t>
  </si>
  <si>
    <t>Expect to be able to log out from the Manage account page</t>
  </si>
  <si>
    <t>To test that unregistered and registered but not logged in users cannot navigate to the Manage account  -reset password page</t>
  </si>
  <si>
    <t>Not be logged in</t>
  </si>
  <si>
    <t>To check if  the Manage account - reset password page has a copyright and site version in the footer using the target devices: Amazon Kindle Fire 7 inch, iPad 4, iPhone 6, Google Nexus 10 and Samsung galaxy S4</t>
  </si>
  <si>
    <t>To ensure that logged users can log off from the Manage account - reset password page using the target devices: Amazon Kindle Fire 7 inch, iPad 4, iPhone 6, Google Nexus 10 and Samsung galaxy S4</t>
  </si>
  <si>
    <t>To check if the Manage account page can be accessed using the target browsers: Google chrome, Firefix and Internet Explorer</t>
  </si>
  <si>
    <t>To check that the Manage account - reset password is consistent in terms of layout with the other pages in the system</t>
  </si>
  <si>
    <t>The label for the button to be clicked is not labelled correctly. It is not consistent with the rest of the system where buttons are labelled in relation to the action they create.</t>
  </si>
  <si>
    <t>To check that the Manage account - reset password contains no spelling or grammatical errors</t>
  </si>
  <si>
    <t>There is an error in the validation label where it says that the password needs to be at least 7 characters. It should read 6 as per the specification</t>
  </si>
  <si>
    <t>On the manage account page enter correct details for the current password and enter a new and confirmed password of at least 6 characters</t>
  </si>
  <si>
    <t>Try to change the password on the manage account page using less than 6 characters</t>
  </si>
  <si>
    <t>Expect to be blocked from accessing the order page and redirected to the login page</t>
  </si>
  <si>
    <t>Manage_Tproc_32</t>
  </si>
  <si>
    <t>Using an Amazon Fire 7 inch device, on the manage account page enter correct details for the current password and enter a new and confirmed password of at least 6 characters</t>
  </si>
  <si>
    <t>Using an Amazon Fire 7 inch device and try to change the password with less than 6 characters.</t>
  </si>
  <si>
    <t>The result should show up the validation message to say that the password cannot be changed with less than 6 characters</t>
  </si>
  <si>
    <t>Using an iPad 4 device, on the manage account page enter correct details for the currecnt password and enter a new and confirmed password of at least 6 characters</t>
  </si>
  <si>
    <t>Manage_Tproc_33</t>
  </si>
  <si>
    <t>Manage_Tproc_34</t>
  </si>
  <si>
    <t>Manage_Tproc_35</t>
  </si>
  <si>
    <t>Manage_Tproc_36</t>
  </si>
  <si>
    <t>Manage_Tproc_37</t>
  </si>
  <si>
    <t>Using the target mobile devices: Amazon Kindle Fire 7 inch, iPad 4, iPhone 6, Google Nexus 10 and Samsung galaxy S4 to look for the copyright and version information in the footer</t>
  </si>
  <si>
    <t>Expect to see the copyright and version information in the footer of the page</t>
  </si>
  <si>
    <t>Using the target mobile devices: Amazon Kindle Fire 7 inch, iPad 4, iPhone 6, Google Nexus 10 and Samsung galaxy S4 to check that the user can log off from the Manage account page</t>
  </si>
  <si>
    <t>Expect to be able to log off on all devices from the page</t>
  </si>
  <si>
    <t>Using the target browsers check that the Manage account page can be accessed by clicking on the email address in the top right after successfully logging in</t>
  </si>
  <si>
    <t>Expect to be able to access the Manage account page from all browsers</t>
  </si>
  <si>
    <t>look at each of the pages in the system for consistency with the Manage account page</t>
  </si>
  <si>
    <t>Expect to see the layout the same across the system</t>
  </si>
  <si>
    <t>Look for spelling mistakes and punctuation errors or grammatical problems</t>
  </si>
  <si>
    <t>Expect to see no mistakes</t>
  </si>
  <si>
    <t>Ensure that user is not logged in and enter the URL of the Manage account page</t>
  </si>
  <si>
    <t>Manual Intervention - copy and paste Manage account page URL into 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</si>
</sst>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2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2">
    <xf numFmtId="0" fontId="0" fillId="0" borderId="0" xfId="0"/>
    <xf numFmtId="0" fontId="0" fillId="0" borderId="0" xfId="0" applyAlignment="1">
      <alignment vertical="top" wrapText="1"/>
    </xf>
    <xf numFmtId="14" fontId="0" fillId="0" borderId="0" xfId="0" applyNumberForma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5" fillId="0" borderId="0" xfId="0" applyFont="1" applyAlignment="1">
      <alignment vertical="top" wrapText="1"/>
    </xf>
    <xf numFmtId="0" fontId="6" fillId="0" borderId="0" xfId="0" applyFont="1" applyAlignment="1">
      <alignment horizontal="left" vertical="top" wrapText="1"/>
    </xf>
    <xf numFmtId="0" fontId="11" fillId="3"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0" fillId="0" borderId="0" xfId="0" applyAlignment="1">
      <alignment wrapText="1"/>
    </xf>
    <xf numFmtId="0" fontId="7" fillId="0" borderId="0" xfId="0" applyFont="1" applyAlignment="1">
      <alignment horizontal="left" vertical="center" wrapText="1" readingOrder="1"/>
    </xf>
    <xf numFmtId="0" fontId="12" fillId="0" borderId="0" xfId="0" applyFont="1" applyAlignment="1">
      <alignment wrapText="1"/>
    </xf>
    <xf numFmtId="0" fontId="15" fillId="0" borderId="0" xfId="0" applyFont="1" applyAlignment="1">
      <alignment wrapText="1"/>
    </xf>
    <xf numFmtId="0" fontId="16" fillId="0" borderId="0" xfId="0" applyFont="1" applyAlignment="1">
      <alignment vertical="top" wrapText="1"/>
    </xf>
  </cellXfs>
  <cellStyles count="2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Cases'!$T$9:$T$11</c:f>
              <c:strCache>
                <c:ptCount val="3"/>
                <c:pt idx="0">
                  <c:v>Passed</c:v>
                </c:pt>
                <c:pt idx="1">
                  <c:v>Failed</c:v>
                </c:pt>
                <c:pt idx="2">
                  <c:v>Not execited</c:v>
                </c:pt>
              </c:strCache>
            </c:strRef>
          </c:cat>
          <c:val>
            <c:numRef>
              <c:f>'Test Cases'!$U$9:$U$11</c:f>
              <c:numCache>
                <c:formatCode>General</c:formatCode>
                <c:ptCount val="3"/>
                <c:pt idx="0">
                  <c:v>20</c:v>
                </c:pt>
                <c:pt idx="1">
                  <c:v>17</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1</c:v>
                </c:pt>
                <c:pt idx="1">
                  <c:v>12</c:v>
                </c:pt>
                <c:pt idx="2">
                  <c:v>1</c:v>
                </c:pt>
                <c:pt idx="3">
                  <c:v>0</c:v>
                </c:pt>
                <c:pt idx="4">
                  <c:v>0</c:v>
                </c:pt>
              </c:numCache>
            </c:numRef>
          </c:val>
        </c:ser>
        <c:dLbls>
          <c:showLegendKey val="0"/>
          <c:showVal val="0"/>
          <c:showCatName val="0"/>
          <c:showSerName val="0"/>
          <c:showPercent val="0"/>
          <c:showBubbleSize val="0"/>
        </c:dLbls>
        <c:gapWidth val="150"/>
        <c:axId val="1080059936"/>
        <c:axId val="1080056128"/>
      </c:barChart>
      <c:catAx>
        <c:axId val="1080059936"/>
        <c:scaling>
          <c:orientation val="minMax"/>
        </c:scaling>
        <c:delete val="0"/>
        <c:axPos val="b"/>
        <c:numFmt formatCode="General" sourceLinked="0"/>
        <c:majorTickMark val="out"/>
        <c:minorTickMark val="none"/>
        <c:tickLblPos val="nextTo"/>
        <c:crossAx val="1080056128"/>
        <c:crosses val="autoZero"/>
        <c:auto val="1"/>
        <c:lblAlgn val="ctr"/>
        <c:lblOffset val="100"/>
        <c:noMultiLvlLbl val="0"/>
      </c:catAx>
      <c:valAx>
        <c:axId val="1080056128"/>
        <c:scaling>
          <c:orientation val="minMax"/>
        </c:scaling>
        <c:delete val="0"/>
        <c:axPos val="l"/>
        <c:majorGridlines/>
        <c:numFmt formatCode="General" sourceLinked="1"/>
        <c:majorTickMark val="out"/>
        <c:minorTickMark val="none"/>
        <c:tickLblPos val="nextTo"/>
        <c:crossAx val="108005993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ColWidth="8.85546875" defaultRowHeight="15" x14ac:dyDescent="0.25"/>
  <cols>
    <col min="1" max="1" width="17.42578125" customWidth="1"/>
  </cols>
  <sheetData>
    <row r="1" spans="1:2" x14ac:dyDescent="0.25">
      <c r="A1" t="s">
        <v>0</v>
      </c>
      <c r="B1" t="s">
        <v>1</v>
      </c>
    </row>
    <row r="2" spans="1:2" x14ac:dyDescent="0.25">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9"/>
  <sheetViews>
    <sheetView zoomScale="75" zoomScaleNormal="75" zoomScalePageLayoutView="75" workbookViewId="0">
      <selection activeCell="B23" sqref="B23"/>
    </sheetView>
  </sheetViews>
  <sheetFormatPr defaultColWidth="8.85546875" defaultRowHeight="15" x14ac:dyDescent="0.25"/>
  <cols>
    <col min="1" max="1" width="22.85546875" customWidth="1"/>
    <col min="2" max="2" width="104" customWidth="1"/>
    <col min="3" max="3" width="20.7109375" customWidth="1"/>
    <col min="4" max="4" width="11" customWidth="1"/>
  </cols>
  <sheetData>
    <row r="1" spans="1:9" ht="24.95" customHeight="1" x14ac:dyDescent="0.25">
      <c r="A1" s="20" t="s">
        <v>3</v>
      </c>
      <c r="B1" s="21" t="s">
        <v>1</v>
      </c>
      <c r="C1" s="21" t="s">
        <v>4</v>
      </c>
      <c r="D1" s="22" t="s">
        <v>5</v>
      </c>
    </row>
    <row r="2" spans="1:9" ht="35.450000000000003" customHeight="1" x14ac:dyDescent="0.25">
      <c r="A2" s="1" t="s">
        <v>58</v>
      </c>
      <c r="B2" s="1" t="s">
        <v>271</v>
      </c>
      <c r="C2" s="1" t="s">
        <v>59</v>
      </c>
      <c r="D2" s="1" t="s">
        <v>11</v>
      </c>
      <c r="H2" s="4" t="s">
        <v>41</v>
      </c>
    </row>
    <row r="3" spans="1:9" ht="35.450000000000003" customHeight="1" x14ac:dyDescent="0.25">
      <c r="A3" s="1" t="s">
        <v>67</v>
      </c>
      <c r="B3" s="1" t="s">
        <v>65</v>
      </c>
      <c r="C3" s="1" t="s">
        <v>64</v>
      </c>
      <c r="D3" s="1" t="s">
        <v>11</v>
      </c>
      <c r="H3" s="4"/>
    </row>
    <row r="4" spans="1:9" ht="23.25" x14ac:dyDescent="0.25">
      <c r="A4" s="1" t="s">
        <v>75</v>
      </c>
      <c r="B4" s="1" t="s">
        <v>70</v>
      </c>
      <c r="C4" s="1" t="s">
        <v>69</v>
      </c>
      <c r="D4" s="1" t="s">
        <v>27</v>
      </c>
      <c r="H4" s="5" t="s">
        <v>42</v>
      </c>
    </row>
    <row r="5" spans="1:9" ht="23.25" x14ac:dyDescent="0.25">
      <c r="A5" s="1" t="s">
        <v>87</v>
      </c>
      <c r="B5" s="1" t="s">
        <v>105</v>
      </c>
      <c r="C5" s="1" t="s">
        <v>106</v>
      </c>
      <c r="D5" s="1" t="s">
        <v>11</v>
      </c>
      <c r="H5" s="5" t="s">
        <v>43</v>
      </c>
    </row>
    <row r="6" spans="1:9" ht="23.25" x14ac:dyDescent="0.25">
      <c r="A6" s="1" t="s">
        <v>88</v>
      </c>
      <c r="B6" s="1" t="s">
        <v>107</v>
      </c>
      <c r="C6" s="1" t="s">
        <v>108</v>
      </c>
      <c r="D6" s="1" t="s">
        <v>6</v>
      </c>
      <c r="H6" s="5" t="s">
        <v>44</v>
      </c>
    </row>
    <row r="7" spans="1:9" ht="23.25" x14ac:dyDescent="0.35">
      <c r="A7" s="1" t="s">
        <v>89</v>
      </c>
      <c r="B7" s="1" t="s">
        <v>109</v>
      </c>
      <c r="C7" s="1" t="s">
        <v>112</v>
      </c>
      <c r="D7" s="1" t="s">
        <v>27</v>
      </c>
      <c r="H7" s="6" t="s">
        <v>45</v>
      </c>
    </row>
    <row r="8" spans="1:9" ht="30" x14ac:dyDescent="0.35">
      <c r="A8" s="1" t="s">
        <v>90</v>
      </c>
      <c r="B8" s="1" t="s">
        <v>110</v>
      </c>
      <c r="C8" s="1" t="s">
        <v>111</v>
      </c>
      <c r="D8" s="1" t="s">
        <v>6</v>
      </c>
      <c r="I8" s="7" t="s">
        <v>46</v>
      </c>
    </row>
    <row r="9" spans="1:9" ht="30" x14ac:dyDescent="0.25">
      <c r="A9" s="1" t="s">
        <v>91</v>
      </c>
      <c r="B9" s="1" t="s">
        <v>114</v>
      </c>
      <c r="C9" s="1" t="s">
        <v>113</v>
      </c>
      <c r="D9" s="1" t="s">
        <v>6</v>
      </c>
    </row>
    <row r="10" spans="1:9" ht="30" x14ac:dyDescent="0.25">
      <c r="A10" s="1" t="s">
        <v>92</v>
      </c>
      <c r="B10" s="1" t="s">
        <v>115</v>
      </c>
      <c r="C10" s="1" t="s">
        <v>117</v>
      </c>
      <c r="D10" s="1" t="s">
        <v>6</v>
      </c>
    </row>
    <row r="11" spans="1:9" x14ac:dyDescent="0.25">
      <c r="A11" s="1" t="s">
        <v>93</v>
      </c>
      <c r="B11" s="1" t="s">
        <v>270</v>
      </c>
      <c r="C11" s="1" t="s">
        <v>117</v>
      </c>
      <c r="D11" s="1" t="s">
        <v>6</v>
      </c>
    </row>
    <row r="12" spans="1:9" ht="30" x14ac:dyDescent="0.25">
      <c r="A12" s="1" t="s">
        <v>94</v>
      </c>
      <c r="B12" s="1" t="s">
        <v>116</v>
      </c>
      <c r="C12" s="1" t="s">
        <v>117</v>
      </c>
      <c r="D12" s="1" t="s">
        <v>6</v>
      </c>
    </row>
    <row r="13" spans="1:9" ht="30" x14ac:dyDescent="0.25">
      <c r="A13" s="1" t="s">
        <v>95</v>
      </c>
      <c r="B13" s="1" t="s">
        <v>275</v>
      </c>
      <c r="C13" s="1" t="s">
        <v>276</v>
      </c>
      <c r="D13" s="1" t="s">
        <v>6</v>
      </c>
    </row>
    <row r="14" spans="1:9" ht="30" x14ac:dyDescent="0.25">
      <c r="A14" s="1" t="s">
        <v>96</v>
      </c>
      <c r="B14" s="1" t="s">
        <v>269</v>
      </c>
      <c r="C14" s="1" t="s">
        <v>118</v>
      </c>
      <c r="D14" s="1" t="s">
        <v>27</v>
      </c>
    </row>
    <row r="15" spans="1:9" ht="45" x14ac:dyDescent="0.25">
      <c r="A15" s="1" t="s">
        <v>97</v>
      </c>
      <c r="B15" s="1" t="s">
        <v>272</v>
      </c>
      <c r="C15" s="1" t="s">
        <v>118</v>
      </c>
      <c r="D15" s="1" t="s">
        <v>6</v>
      </c>
    </row>
    <row r="16" spans="1:9" ht="30" x14ac:dyDescent="0.25">
      <c r="A16" s="1" t="s">
        <v>98</v>
      </c>
      <c r="B16" s="1" t="s">
        <v>273</v>
      </c>
      <c r="C16" s="1" t="s">
        <v>118</v>
      </c>
      <c r="D16" s="1" t="s">
        <v>27</v>
      </c>
    </row>
    <row r="17" spans="1:4" ht="45" x14ac:dyDescent="0.25">
      <c r="A17" s="1" t="s">
        <v>99</v>
      </c>
      <c r="B17" s="1" t="s">
        <v>274</v>
      </c>
      <c r="C17" s="1" t="s">
        <v>118</v>
      </c>
      <c r="D17" s="1" t="s">
        <v>6</v>
      </c>
    </row>
    <row r="18" spans="1:4" ht="30" x14ac:dyDescent="0.25">
      <c r="A18" s="1" t="s">
        <v>100</v>
      </c>
      <c r="B18" s="23" t="s">
        <v>268</v>
      </c>
      <c r="C18" s="1" t="s">
        <v>64</v>
      </c>
      <c r="D18" s="1" t="s">
        <v>11</v>
      </c>
    </row>
    <row r="19" spans="1:4" ht="30" x14ac:dyDescent="0.25">
      <c r="A19" s="1" t="s">
        <v>101</v>
      </c>
      <c r="B19" s="30" t="s">
        <v>267</v>
      </c>
      <c r="C19" s="1" t="s">
        <v>119</v>
      </c>
      <c r="D19" s="1" t="s">
        <v>27</v>
      </c>
    </row>
    <row r="20" spans="1:4" ht="30" x14ac:dyDescent="0.25">
      <c r="A20" s="1" t="s">
        <v>102</v>
      </c>
      <c r="B20" s="1" t="s">
        <v>277</v>
      </c>
      <c r="C20" s="1" t="s">
        <v>118</v>
      </c>
      <c r="D20" s="1" t="s">
        <v>27</v>
      </c>
    </row>
    <row r="21" spans="1:4" x14ac:dyDescent="0.25">
      <c r="A21" s="1" t="s">
        <v>103</v>
      </c>
      <c r="B21" s="1" t="s">
        <v>278</v>
      </c>
      <c r="C21" s="1" t="s">
        <v>240</v>
      </c>
      <c r="D21" s="1" t="s">
        <v>11</v>
      </c>
    </row>
    <row r="22" spans="1:4" x14ac:dyDescent="0.25">
      <c r="A22" s="1" t="s">
        <v>104</v>
      </c>
      <c r="B22" s="1" t="s">
        <v>279</v>
      </c>
      <c r="C22" s="1" t="s">
        <v>240</v>
      </c>
      <c r="D22" s="1" t="s">
        <v>11</v>
      </c>
    </row>
    <row r="23" spans="1:4" x14ac:dyDescent="0.25">
      <c r="A23" s="1"/>
      <c r="B23" s="30"/>
      <c r="C23" s="1"/>
      <c r="D23" s="1"/>
    </row>
    <row r="24" spans="1:4" x14ac:dyDescent="0.25">
      <c r="A24" s="1"/>
      <c r="B24" s="23"/>
      <c r="C24" s="1"/>
      <c r="D24" s="1"/>
    </row>
    <row r="25" spans="1:4" x14ac:dyDescent="0.25">
      <c r="A25" s="1"/>
      <c r="B25" s="30"/>
      <c r="C25" s="1"/>
      <c r="D25" s="1"/>
    </row>
    <row r="26" spans="1:4" x14ac:dyDescent="0.25">
      <c r="A26" s="1"/>
      <c r="B26" s="23"/>
      <c r="C26" s="1"/>
      <c r="D26" s="1"/>
    </row>
    <row r="27" spans="1:4" x14ac:dyDescent="0.25">
      <c r="A27" s="1"/>
      <c r="B27" s="30"/>
      <c r="C27" s="1"/>
      <c r="D27" s="1"/>
    </row>
    <row r="28" spans="1:4" x14ac:dyDescent="0.25">
      <c r="A28" s="27"/>
      <c r="B28" s="27"/>
      <c r="C28" s="27"/>
      <c r="D28" s="27"/>
    </row>
    <row r="29" spans="1:4" x14ac:dyDescent="0.25">
      <c r="A29" s="27"/>
      <c r="B29" s="27"/>
      <c r="C29" s="27"/>
      <c r="D29" s="27"/>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D2:D20</xm:sqref>
        </x14:dataValidation>
        <x14:dataValidation type="list" allowBlank="1" showInputMessage="1" showErrorMessage="1">
          <x14:formula1>
            <xm:f>[1]Settings!#REF!</xm:f>
          </x14:formula1>
          <xm:sqref>D21:D22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54"/>
  <sheetViews>
    <sheetView tabSelected="1" topLeftCell="L27" zoomScale="75" zoomScaleNormal="75" zoomScalePageLayoutView="75" workbookViewId="0">
      <selection activeCell="R31" sqref="R31"/>
    </sheetView>
  </sheetViews>
  <sheetFormatPr defaultColWidth="8.85546875" defaultRowHeight="15" x14ac:dyDescent="0.25"/>
  <cols>
    <col min="1" max="1" width="20.85546875" style="27" customWidth="1"/>
    <col min="2" max="2" width="50.140625" style="18" customWidth="1"/>
    <col min="3" max="3" width="37.85546875" style="27" bestFit="1" customWidth="1"/>
    <col min="4" max="4" width="29" style="27" customWidth="1"/>
    <col min="5" max="6" width="18.42578125" style="27" customWidth="1"/>
    <col min="7" max="7" width="22.7109375" style="27" customWidth="1"/>
    <col min="8" max="8" width="13" style="27" customWidth="1"/>
    <col min="9" max="9" width="18.140625" style="27" customWidth="1"/>
    <col min="10" max="10" width="23.7109375" style="27" customWidth="1"/>
    <col min="11" max="11" width="8.85546875" style="27"/>
    <col min="12" max="12" width="11.42578125" style="27" customWidth="1"/>
    <col min="13" max="13" width="12.85546875" style="27" customWidth="1"/>
    <col min="14" max="14" width="11.7109375" style="27" customWidth="1"/>
    <col min="15" max="15" width="92.42578125" style="27" bestFit="1" customWidth="1"/>
    <col min="16" max="16" width="16.7109375" style="27" customWidth="1"/>
    <col min="17" max="19" width="8.85546875" style="27"/>
    <col min="20" max="20" width="13.85546875" style="27" customWidth="1"/>
    <col min="21" max="16384" width="8.85546875" style="27"/>
  </cols>
  <sheetData>
    <row r="1" spans="1:26" ht="30" x14ac:dyDescent="0.25">
      <c r="A1" s="25" t="s">
        <v>7</v>
      </c>
      <c r="B1" s="10" t="s">
        <v>19</v>
      </c>
      <c r="C1" s="10" t="s">
        <v>8</v>
      </c>
      <c r="D1" s="10" t="s">
        <v>10</v>
      </c>
      <c r="E1" s="10" t="s">
        <v>9</v>
      </c>
      <c r="F1" s="10" t="s">
        <v>5</v>
      </c>
      <c r="G1" s="10" t="s">
        <v>17</v>
      </c>
      <c r="H1" s="10" t="s">
        <v>21</v>
      </c>
      <c r="I1" s="10" t="s">
        <v>18</v>
      </c>
      <c r="J1" s="11" t="s">
        <v>47</v>
      </c>
      <c r="K1" s="11" t="s">
        <v>28</v>
      </c>
      <c r="L1" s="11" t="s">
        <v>37</v>
      </c>
      <c r="M1" s="11" t="s">
        <v>39</v>
      </c>
      <c r="N1" s="11" t="s">
        <v>40</v>
      </c>
      <c r="O1" s="11" t="s">
        <v>16</v>
      </c>
      <c r="P1" s="26"/>
    </row>
    <row r="2" spans="1:26" ht="28.5" x14ac:dyDescent="0.25">
      <c r="A2" s="8" t="s">
        <v>73</v>
      </c>
      <c r="B2" s="8" t="s">
        <v>60</v>
      </c>
      <c r="C2" s="8" t="s">
        <v>61</v>
      </c>
      <c r="D2" s="8" t="s">
        <v>62</v>
      </c>
      <c r="E2" s="8" t="s">
        <v>58</v>
      </c>
      <c r="F2" s="8" t="s">
        <v>11</v>
      </c>
      <c r="G2" s="9">
        <v>42075</v>
      </c>
      <c r="H2" s="8" t="s">
        <v>24</v>
      </c>
      <c r="I2" s="8" t="s">
        <v>63</v>
      </c>
      <c r="J2" s="8"/>
      <c r="K2" s="24"/>
      <c r="L2" s="24"/>
      <c r="M2" s="8"/>
      <c r="N2" s="8"/>
      <c r="O2" s="8"/>
      <c r="P2" s="1"/>
      <c r="S2" s="4" t="s">
        <v>48</v>
      </c>
    </row>
    <row r="3" spans="1:26" ht="28.5" x14ac:dyDescent="0.25">
      <c r="A3" s="8" t="s">
        <v>72</v>
      </c>
      <c r="B3" s="8" t="s">
        <v>66</v>
      </c>
      <c r="C3" s="8" t="s">
        <v>61</v>
      </c>
      <c r="D3" s="8" t="s">
        <v>62</v>
      </c>
      <c r="E3" s="8" t="s">
        <v>67</v>
      </c>
      <c r="F3" s="8" t="s">
        <v>11</v>
      </c>
      <c r="G3" s="9">
        <v>42075</v>
      </c>
      <c r="H3" s="8" t="s">
        <v>25</v>
      </c>
      <c r="I3" s="8" t="s">
        <v>63</v>
      </c>
      <c r="J3" s="8" t="s">
        <v>192</v>
      </c>
      <c r="K3" s="24" t="s">
        <v>33</v>
      </c>
      <c r="L3" s="24" t="s">
        <v>34</v>
      </c>
      <c r="M3" s="9">
        <v>42075</v>
      </c>
      <c r="N3" s="8"/>
      <c r="O3" s="8" t="s">
        <v>68</v>
      </c>
      <c r="P3" s="1"/>
      <c r="T3" s="19" t="s">
        <v>49</v>
      </c>
    </row>
    <row r="4" spans="1:26" ht="42.75" x14ac:dyDescent="0.25">
      <c r="A4" s="8" t="s">
        <v>71</v>
      </c>
      <c r="B4" s="8" t="s">
        <v>74</v>
      </c>
      <c r="C4" s="8" t="s">
        <v>61</v>
      </c>
      <c r="D4" s="8" t="s">
        <v>156</v>
      </c>
      <c r="E4" s="8" t="s">
        <v>75</v>
      </c>
      <c r="F4" s="8" t="s">
        <v>27</v>
      </c>
      <c r="G4" s="9">
        <v>42075</v>
      </c>
      <c r="H4" s="8" t="s">
        <v>25</v>
      </c>
      <c r="I4" s="8" t="s">
        <v>63</v>
      </c>
      <c r="J4" s="8" t="s">
        <v>193</v>
      </c>
      <c r="K4" s="24" t="s">
        <v>33</v>
      </c>
      <c r="L4" s="24" t="s">
        <v>35</v>
      </c>
      <c r="M4" s="9">
        <v>42075</v>
      </c>
      <c r="N4" s="8"/>
      <c r="O4" s="8" t="s">
        <v>76</v>
      </c>
      <c r="P4" s="1"/>
      <c r="Z4" s="4" t="s">
        <v>50</v>
      </c>
    </row>
    <row r="5" spans="1:26" ht="23.25" x14ac:dyDescent="0.25">
      <c r="A5" s="8" t="s">
        <v>120</v>
      </c>
      <c r="B5" s="8" t="s">
        <v>237</v>
      </c>
      <c r="C5" s="8" t="s">
        <v>61</v>
      </c>
      <c r="D5" s="8" t="s">
        <v>62</v>
      </c>
      <c r="E5" s="8" t="s">
        <v>87</v>
      </c>
      <c r="F5" s="8" t="s">
        <v>11</v>
      </c>
      <c r="G5" s="9">
        <v>42080</v>
      </c>
      <c r="H5" s="8" t="s">
        <v>24</v>
      </c>
      <c r="I5" s="8" t="s">
        <v>63</v>
      </c>
      <c r="J5" s="8"/>
      <c r="K5" s="24"/>
      <c r="L5" s="24"/>
      <c r="M5" s="9"/>
      <c r="N5" s="8"/>
      <c r="O5" s="8"/>
      <c r="P5" s="1"/>
      <c r="Z5" s="28"/>
    </row>
    <row r="6" spans="1:26" ht="42.75" x14ac:dyDescent="0.25">
      <c r="A6" s="8" t="s">
        <v>121</v>
      </c>
      <c r="B6" s="8" t="s">
        <v>154</v>
      </c>
      <c r="C6" s="8" t="s">
        <v>155</v>
      </c>
      <c r="D6" s="8" t="s">
        <v>156</v>
      </c>
      <c r="E6" s="8" t="s">
        <v>88</v>
      </c>
      <c r="F6" s="8" t="s">
        <v>27</v>
      </c>
      <c r="G6" s="9">
        <v>42080</v>
      </c>
      <c r="H6" s="8" t="s">
        <v>24</v>
      </c>
      <c r="I6" s="8" t="s">
        <v>63</v>
      </c>
      <c r="J6" s="8"/>
      <c r="K6" s="24"/>
      <c r="L6" s="24"/>
      <c r="M6" s="8"/>
      <c r="N6" s="8"/>
      <c r="O6" s="8"/>
      <c r="P6" s="1"/>
    </row>
    <row r="7" spans="1:26" ht="28.5" x14ac:dyDescent="0.25">
      <c r="A7" s="8" t="s">
        <v>122</v>
      </c>
      <c r="B7" s="8" t="s">
        <v>157</v>
      </c>
      <c r="C7" s="8" t="s">
        <v>61</v>
      </c>
      <c r="D7" s="8" t="s">
        <v>62</v>
      </c>
      <c r="E7" s="8" t="s">
        <v>89</v>
      </c>
      <c r="F7" s="8" t="s">
        <v>27</v>
      </c>
      <c r="G7" s="9">
        <v>42080</v>
      </c>
      <c r="H7" s="8" t="s">
        <v>24</v>
      </c>
      <c r="I7" s="8" t="s">
        <v>63</v>
      </c>
      <c r="J7" s="8"/>
      <c r="K7" s="24"/>
      <c r="L7" s="24"/>
      <c r="M7" s="8"/>
      <c r="N7" s="8"/>
      <c r="O7" s="8"/>
      <c r="P7" s="1"/>
    </row>
    <row r="8" spans="1:26" ht="30" x14ac:dyDescent="0.25">
      <c r="A8" s="8" t="s">
        <v>123</v>
      </c>
      <c r="B8" s="8" t="s">
        <v>158</v>
      </c>
      <c r="C8" s="8" t="s">
        <v>61</v>
      </c>
      <c r="D8" s="8" t="s">
        <v>62</v>
      </c>
      <c r="E8" s="8" t="s">
        <v>90</v>
      </c>
      <c r="F8" s="8" t="s">
        <v>6</v>
      </c>
      <c r="G8" s="9">
        <v>42080</v>
      </c>
      <c r="H8" s="8" t="s">
        <v>24</v>
      </c>
      <c r="I8" s="8" t="s">
        <v>63</v>
      </c>
      <c r="J8" s="8"/>
      <c r="K8" s="24"/>
      <c r="L8" s="24"/>
      <c r="M8" s="8"/>
      <c r="N8" s="8"/>
      <c r="O8" s="8"/>
      <c r="P8" s="1"/>
      <c r="T8" s="27" t="s">
        <v>55</v>
      </c>
    </row>
    <row r="9" spans="1:26" ht="42.75" x14ac:dyDescent="0.25">
      <c r="A9" s="8" t="s">
        <v>124</v>
      </c>
      <c r="B9" s="8" t="s">
        <v>280</v>
      </c>
      <c r="C9" s="8" t="s">
        <v>61</v>
      </c>
      <c r="D9" s="8" t="s">
        <v>156</v>
      </c>
      <c r="E9" s="8" t="s">
        <v>91</v>
      </c>
      <c r="F9" s="8" t="s">
        <v>6</v>
      </c>
      <c r="G9" s="9">
        <v>42080</v>
      </c>
      <c r="H9" s="8" t="s">
        <v>24</v>
      </c>
      <c r="I9" s="8" t="s">
        <v>63</v>
      </c>
      <c r="J9" s="8"/>
      <c r="K9" s="24"/>
      <c r="L9" s="24"/>
      <c r="M9" s="8"/>
      <c r="N9" s="8"/>
      <c r="O9" s="8"/>
      <c r="P9" s="1"/>
      <c r="T9" s="27" t="s">
        <v>53</v>
      </c>
      <c r="U9" s="29">
        <f>COUNTIF(H2:H83,"*Passed*")</f>
        <v>20</v>
      </c>
    </row>
    <row r="10" spans="1:26" ht="71.25" x14ac:dyDescent="0.25">
      <c r="A10" s="8" t="s">
        <v>125</v>
      </c>
      <c r="B10" s="8" t="s">
        <v>159</v>
      </c>
      <c r="C10" s="8" t="s">
        <v>61</v>
      </c>
      <c r="D10" s="8" t="s">
        <v>160</v>
      </c>
      <c r="E10" s="8" t="s">
        <v>92</v>
      </c>
      <c r="F10" s="8" t="s">
        <v>6</v>
      </c>
      <c r="G10" s="9">
        <v>42080</v>
      </c>
      <c r="H10" s="8" t="s">
        <v>24</v>
      </c>
      <c r="I10" s="8" t="s">
        <v>63</v>
      </c>
      <c r="J10" s="8"/>
      <c r="K10" s="24"/>
      <c r="L10" s="24"/>
      <c r="M10" s="8"/>
      <c r="N10" s="8"/>
      <c r="O10" s="8"/>
      <c r="P10" s="1"/>
      <c r="T10" s="27" t="s">
        <v>25</v>
      </c>
      <c r="U10" s="29">
        <f>COUNTIF(H2:H83,"*Failed*")</f>
        <v>17</v>
      </c>
    </row>
    <row r="11" spans="1:26" ht="71.25" x14ac:dyDescent="0.25">
      <c r="A11" s="8" t="s">
        <v>126</v>
      </c>
      <c r="B11" s="8" t="s">
        <v>161</v>
      </c>
      <c r="C11" s="8" t="s">
        <v>61</v>
      </c>
      <c r="D11" s="8" t="s">
        <v>160</v>
      </c>
      <c r="E11" s="8" t="s">
        <v>93</v>
      </c>
      <c r="F11" s="8" t="s">
        <v>27</v>
      </c>
      <c r="G11" s="9">
        <v>42080</v>
      </c>
      <c r="H11" s="8" t="s">
        <v>25</v>
      </c>
      <c r="I11" s="8" t="s">
        <v>63</v>
      </c>
      <c r="J11" s="8" t="s">
        <v>194</v>
      </c>
      <c r="K11" s="24" t="s">
        <v>33</v>
      </c>
      <c r="L11" s="24" t="s">
        <v>57</v>
      </c>
      <c r="M11" s="9">
        <v>42080</v>
      </c>
      <c r="N11" s="8"/>
      <c r="O11" s="8" t="s">
        <v>162</v>
      </c>
      <c r="P11" s="1"/>
      <c r="T11" s="27" t="s">
        <v>54</v>
      </c>
      <c r="U11" s="29">
        <f>COUNTIF(H2:H83,"*Not*")</f>
        <v>0</v>
      </c>
    </row>
    <row r="12" spans="1:26" ht="57" x14ac:dyDescent="0.25">
      <c r="A12" s="8" t="s">
        <v>127</v>
      </c>
      <c r="B12" s="8" t="s">
        <v>163</v>
      </c>
      <c r="C12" s="8" t="s">
        <v>61</v>
      </c>
      <c r="D12" s="8" t="s">
        <v>164</v>
      </c>
      <c r="E12" s="8" t="s">
        <v>94</v>
      </c>
      <c r="F12" s="8" t="s">
        <v>6</v>
      </c>
      <c r="G12" s="9">
        <v>42080</v>
      </c>
      <c r="H12" s="8" t="s">
        <v>25</v>
      </c>
      <c r="I12" s="8" t="s">
        <v>63</v>
      </c>
      <c r="J12" s="8" t="s">
        <v>195</v>
      </c>
      <c r="K12" s="24" t="s">
        <v>33</v>
      </c>
      <c r="L12" s="24" t="s">
        <v>57</v>
      </c>
      <c r="M12" s="9">
        <v>42080</v>
      </c>
      <c r="N12" s="8"/>
      <c r="O12" s="8" t="s">
        <v>165</v>
      </c>
      <c r="P12" s="1"/>
    </row>
    <row r="13" spans="1:26" ht="42.75" x14ac:dyDescent="0.25">
      <c r="A13" s="8" t="s">
        <v>128</v>
      </c>
      <c r="B13" s="8" t="s">
        <v>283</v>
      </c>
      <c r="C13" s="8" t="s">
        <v>284</v>
      </c>
      <c r="D13" s="8" t="s">
        <v>62</v>
      </c>
      <c r="E13" s="8" t="s">
        <v>95</v>
      </c>
      <c r="F13" s="8" t="s">
        <v>6</v>
      </c>
      <c r="G13" s="9">
        <v>42080</v>
      </c>
      <c r="H13" s="8" t="s">
        <v>24</v>
      </c>
      <c r="I13" s="8" t="s">
        <v>63</v>
      </c>
      <c r="J13" s="8"/>
      <c r="K13" s="24"/>
      <c r="L13" s="24"/>
      <c r="M13" s="9"/>
      <c r="N13" s="8"/>
      <c r="O13" s="8"/>
      <c r="P13" s="1"/>
    </row>
    <row r="14" spans="1:26" ht="28.5" x14ac:dyDescent="0.25">
      <c r="A14" s="8" t="s">
        <v>129</v>
      </c>
      <c r="B14" s="8" t="s">
        <v>166</v>
      </c>
      <c r="C14" s="8" t="s">
        <v>167</v>
      </c>
      <c r="D14" s="8" t="s">
        <v>62</v>
      </c>
      <c r="E14" s="8" t="s">
        <v>96</v>
      </c>
      <c r="F14" s="8" t="s">
        <v>6</v>
      </c>
      <c r="G14" s="9">
        <v>42080</v>
      </c>
      <c r="H14" s="8" t="s">
        <v>24</v>
      </c>
      <c r="I14" s="8" t="s">
        <v>63</v>
      </c>
      <c r="J14" s="8"/>
      <c r="K14" s="24"/>
      <c r="L14" s="24"/>
      <c r="M14" s="8"/>
      <c r="N14" s="8"/>
      <c r="O14" s="8"/>
      <c r="P14" s="1"/>
    </row>
    <row r="15" spans="1:26" ht="71.25" x14ac:dyDescent="0.25">
      <c r="A15" s="8" t="s">
        <v>130</v>
      </c>
      <c r="B15" s="8" t="s">
        <v>168</v>
      </c>
      <c r="C15" s="8" t="s">
        <v>167</v>
      </c>
      <c r="D15" s="8" t="s">
        <v>160</v>
      </c>
      <c r="E15" s="8" t="s">
        <v>97</v>
      </c>
      <c r="F15" s="8" t="s">
        <v>6</v>
      </c>
      <c r="G15" s="9">
        <v>42080</v>
      </c>
      <c r="H15" s="8" t="s">
        <v>24</v>
      </c>
      <c r="I15" s="8" t="s">
        <v>63</v>
      </c>
      <c r="J15" s="8"/>
      <c r="K15" s="24"/>
      <c r="L15" s="24"/>
      <c r="M15" s="8"/>
      <c r="N15" s="8"/>
      <c r="O15" s="8"/>
      <c r="P15" s="1"/>
    </row>
    <row r="16" spans="1:26" ht="71.25" x14ac:dyDescent="0.25">
      <c r="A16" s="8" t="s">
        <v>131</v>
      </c>
      <c r="B16" s="8" t="s">
        <v>169</v>
      </c>
      <c r="C16" s="8" t="s">
        <v>167</v>
      </c>
      <c r="D16" s="8" t="s">
        <v>160</v>
      </c>
      <c r="E16" s="8" t="s">
        <v>98</v>
      </c>
      <c r="F16" s="8" t="s">
        <v>27</v>
      </c>
      <c r="G16" s="9">
        <v>42080</v>
      </c>
      <c r="H16" s="8" t="s">
        <v>25</v>
      </c>
      <c r="I16" s="8" t="s">
        <v>63</v>
      </c>
      <c r="J16" s="8" t="s">
        <v>196</v>
      </c>
      <c r="K16" s="24" t="s">
        <v>33</v>
      </c>
      <c r="L16" s="24" t="s">
        <v>57</v>
      </c>
      <c r="M16" s="9">
        <v>42080</v>
      </c>
      <c r="N16" s="8"/>
      <c r="O16" s="8" t="s">
        <v>162</v>
      </c>
      <c r="P16" s="1"/>
    </row>
    <row r="17" spans="1:21" ht="57" x14ac:dyDescent="0.25">
      <c r="A17" s="8" t="s">
        <v>132</v>
      </c>
      <c r="B17" s="8" t="s">
        <v>178</v>
      </c>
      <c r="C17" s="8" t="s">
        <v>167</v>
      </c>
      <c r="D17" s="8" t="s">
        <v>164</v>
      </c>
      <c r="E17" s="8" t="s">
        <v>99</v>
      </c>
      <c r="F17" s="8" t="s">
        <v>6</v>
      </c>
      <c r="G17" s="9">
        <v>42080</v>
      </c>
      <c r="H17" s="8" t="s">
        <v>25</v>
      </c>
      <c r="I17" s="8" t="s">
        <v>63</v>
      </c>
      <c r="J17" s="8" t="s">
        <v>197</v>
      </c>
      <c r="K17" s="24" t="s">
        <v>33</v>
      </c>
      <c r="L17" s="24" t="s">
        <v>57</v>
      </c>
      <c r="M17" s="9">
        <v>42080</v>
      </c>
      <c r="N17" s="8"/>
      <c r="O17" s="8" t="s">
        <v>165</v>
      </c>
      <c r="P17" s="1"/>
    </row>
    <row r="18" spans="1:21" ht="28.5" x14ac:dyDescent="0.25">
      <c r="A18" s="8" t="s">
        <v>133</v>
      </c>
      <c r="B18" s="8" t="s">
        <v>183</v>
      </c>
      <c r="C18" s="8" t="s">
        <v>174</v>
      </c>
      <c r="D18" s="8" t="s">
        <v>62</v>
      </c>
      <c r="E18" s="8" t="s">
        <v>96</v>
      </c>
      <c r="F18" s="8" t="s">
        <v>6</v>
      </c>
      <c r="G18" s="9">
        <v>42080</v>
      </c>
      <c r="H18" s="8" t="s">
        <v>24</v>
      </c>
      <c r="I18" s="8" t="s">
        <v>63</v>
      </c>
      <c r="J18" s="8"/>
      <c r="K18" s="24"/>
      <c r="L18" s="24"/>
      <c r="M18" s="9"/>
      <c r="N18" s="8"/>
      <c r="O18" s="8"/>
      <c r="P18" s="1"/>
    </row>
    <row r="19" spans="1:21" ht="71.25" x14ac:dyDescent="0.25">
      <c r="A19" s="8" t="s">
        <v>134</v>
      </c>
      <c r="B19" s="8" t="s">
        <v>184</v>
      </c>
      <c r="C19" s="8" t="s">
        <v>174</v>
      </c>
      <c r="D19" s="8" t="s">
        <v>160</v>
      </c>
      <c r="E19" s="8" t="s">
        <v>97</v>
      </c>
      <c r="F19" s="8" t="s">
        <v>6</v>
      </c>
      <c r="G19" s="9">
        <v>42080</v>
      </c>
      <c r="H19" s="8" t="s">
        <v>24</v>
      </c>
      <c r="I19" s="8" t="s">
        <v>63</v>
      </c>
      <c r="J19" s="8"/>
      <c r="K19" s="24"/>
      <c r="L19" s="24"/>
      <c r="M19" s="8"/>
      <c r="N19" s="8"/>
      <c r="O19" s="8"/>
      <c r="P19" s="1"/>
    </row>
    <row r="20" spans="1:21" ht="71.25" x14ac:dyDescent="0.25">
      <c r="A20" s="8" t="s">
        <v>135</v>
      </c>
      <c r="B20" s="8" t="s">
        <v>170</v>
      </c>
      <c r="C20" s="8" t="s">
        <v>174</v>
      </c>
      <c r="D20" s="8" t="s">
        <v>160</v>
      </c>
      <c r="E20" s="8" t="s">
        <v>98</v>
      </c>
      <c r="F20" s="8" t="s">
        <v>27</v>
      </c>
      <c r="G20" s="9">
        <v>42080</v>
      </c>
      <c r="H20" s="8" t="s">
        <v>25</v>
      </c>
      <c r="I20" s="8" t="s">
        <v>63</v>
      </c>
      <c r="J20" s="8" t="s">
        <v>198</v>
      </c>
      <c r="K20" s="24" t="s">
        <v>33</v>
      </c>
      <c r="L20" s="24" t="s">
        <v>57</v>
      </c>
      <c r="M20" s="9">
        <v>42080</v>
      </c>
      <c r="N20" s="8"/>
      <c r="O20" s="8" t="s">
        <v>162</v>
      </c>
      <c r="P20" s="1"/>
    </row>
    <row r="21" spans="1:21" ht="57" x14ac:dyDescent="0.25">
      <c r="A21" s="8" t="s">
        <v>136</v>
      </c>
      <c r="B21" s="8" t="s">
        <v>179</v>
      </c>
      <c r="C21" s="8" t="s">
        <v>174</v>
      </c>
      <c r="D21" s="8" t="s">
        <v>164</v>
      </c>
      <c r="E21" s="8" t="s">
        <v>99</v>
      </c>
      <c r="F21" s="8" t="s">
        <v>6</v>
      </c>
      <c r="G21" s="9">
        <v>42080</v>
      </c>
      <c r="H21" s="8" t="s">
        <v>25</v>
      </c>
      <c r="I21" s="8" t="s">
        <v>63</v>
      </c>
      <c r="J21" s="8" t="s">
        <v>199</v>
      </c>
      <c r="K21" s="24" t="s">
        <v>33</v>
      </c>
      <c r="L21" s="24" t="s">
        <v>57</v>
      </c>
      <c r="M21" s="9">
        <v>42080</v>
      </c>
      <c r="N21" s="8"/>
      <c r="O21" s="8" t="s">
        <v>165</v>
      </c>
      <c r="P21" s="1"/>
    </row>
    <row r="22" spans="1:21" ht="28.5" x14ac:dyDescent="0.25">
      <c r="A22" s="8" t="s">
        <v>137</v>
      </c>
      <c r="B22" s="8" t="s">
        <v>185</v>
      </c>
      <c r="C22" s="8" t="s">
        <v>175</v>
      </c>
      <c r="D22" s="8" t="s">
        <v>62</v>
      </c>
      <c r="E22" s="8" t="s">
        <v>96</v>
      </c>
      <c r="F22" s="8" t="s">
        <v>6</v>
      </c>
      <c r="G22" s="9">
        <v>42080</v>
      </c>
      <c r="H22" s="8" t="s">
        <v>24</v>
      </c>
      <c r="I22" s="8" t="s">
        <v>63</v>
      </c>
      <c r="J22" s="8"/>
      <c r="K22" s="24"/>
      <c r="L22" s="24"/>
      <c r="M22" s="8"/>
      <c r="N22" s="8"/>
      <c r="O22" s="8"/>
      <c r="P22" s="1"/>
    </row>
    <row r="23" spans="1:21" ht="71.25" x14ac:dyDescent="0.25">
      <c r="A23" s="8" t="s">
        <v>138</v>
      </c>
      <c r="B23" s="8" t="s">
        <v>186</v>
      </c>
      <c r="C23" s="8" t="s">
        <v>175</v>
      </c>
      <c r="D23" s="8" t="s">
        <v>160</v>
      </c>
      <c r="E23" s="8" t="s">
        <v>97</v>
      </c>
      <c r="F23" s="8" t="s">
        <v>6</v>
      </c>
      <c r="G23" s="9">
        <v>42080</v>
      </c>
      <c r="H23" s="8" t="s">
        <v>24</v>
      </c>
      <c r="I23" s="8" t="s">
        <v>63</v>
      </c>
      <c r="J23" s="8"/>
      <c r="K23" s="24"/>
      <c r="L23" s="24"/>
      <c r="M23" s="8"/>
      <c r="N23" s="8"/>
      <c r="O23" s="8"/>
      <c r="P23" s="1"/>
    </row>
    <row r="24" spans="1:21" ht="71.25" x14ac:dyDescent="0.25">
      <c r="A24" s="8" t="s">
        <v>139</v>
      </c>
      <c r="B24" s="8" t="s">
        <v>171</v>
      </c>
      <c r="C24" s="8" t="s">
        <v>175</v>
      </c>
      <c r="D24" s="8" t="s">
        <v>160</v>
      </c>
      <c r="E24" s="8" t="s">
        <v>98</v>
      </c>
      <c r="F24" s="8" t="s">
        <v>27</v>
      </c>
      <c r="G24" s="9">
        <v>42080</v>
      </c>
      <c r="H24" s="8" t="s">
        <v>25</v>
      </c>
      <c r="I24" s="8" t="s">
        <v>63</v>
      </c>
      <c r="J24" s="8" t="s">
        <v>200</v>
      </c>
      <c r="K24" s="24" t="s">
        <v>33</v>
      </c>
      <c r="L24" s="24" t="s">
        <v>57</v>
      </c>
      <c r="M24" s="9">
        <v>42080</v>
      </c>
      <c r="N24" s="8"/>
      <c r="O24" s="8" t="s">
        <v>162</v>
      </c>
      <c r="P24" s="1"/>
    </row>
    <row r="25" spans="1:21" ht="57" x14ac:dyDescent="0.25">
      <c r="A25" s="8" t="s">
        <v>140</v>
      </c>
      <c r="B25" s="8" t="s">
        <v>180</v>
      </c>
      <c r="C25" s="8" t="s">
        <v>175</v>
      </c>
      <c r="D25" s="8" t="s">
        <v>164</v>
      </c>
      <c r="E25" s="8" t="s">
        <v>99</v>
      </c>
      <c r="F25" s="8" t="s">
        <v>6</v>
      </c>
      <c r="G25" s="9">
        <v>42080</v>
      </c>
      <c r="H25" s="8" t="s">
        <v>25</v>
      </c>
      <c r="I25" s="8" t="s">
        <v>63</v>
      </c>
      <c r="J25" s="8" t="s">
        <v>201</v>
      </c>
      <c r="K25" s="24" t="s">
        <v>33</v>
      </c>
      <c r="L25" s="24" t="s">
        <v>57</v>
      </c>
      <c r="M25" s="9">
        <v>42080</v>
      </c>
      <c r="N25" s="8"/>
      <c r="O25" s="8" t="s">
        <v>165</v>
      </c>
      <c r="P25" s="1"/>
    </row>
    <row r="26" spans="1:21" ht="28.5" x14ac:dyDescent="0.25">
      <c r="A26" s="8" t="s">
        <v>141</v>
      </c>
      <c r="B26" s="8" t="s">
        <v>187</v>
      </c>
      <c r="C26" s="8" t="s">
        <v>176</v>
      </c>
      <c r="D26" s="8" t="s">
        <v>62</v>
      </c>
      <c r="E26" s="8" t="s">
        <v>96</v>
      </c>
      <c r="F26" s="8" t="s">
        <v>6</v>
      </c>
      <c r="G26" s="9">
        <v>42080</v>
      </c>
      <c r="H26" s="8" t="s">
        <v>24</v>
      </c>
      <c r="I26" s="8" t="s">
        <v>63</v>
      </c>
      <c r="J26" s="8"/>
      <c r="K26" s="24"/>
      <c r="L26" s="24"/>
      <c r="M26" s="8"/>
      <c r="N26" s="8"/>
      <c r="O26" s="8"/>
      <c r="P26" s="1"/>
    </row>
    <row r="27" spans="1:21" ht="71.25" x14ac:dyDescent="0.25">
      <c r="A27" s="8" t="s">
        <v>142</v>
      </c>
      <c r="B27" s="8" t="s">
        <v>188</v>
      </c>
      <c r="C27" s="8" t="s">
        <v>176</v>
      </c>
      <c r="D27" s="8" t="s">
        <v>160</v>
      </c>
      <c r="E27" s="8" t="s">
        <v>97</v>
      </c>
      <c r="F27" s="8" t="s">
        <v>6</v>
      </c>
      <c r="G27" s="9">
        <v>42080</v>
      </c>
      <c r="H27" s="8" t="s">
        <v>24</v>
      </c>
      <c r="I27" s="8" t="s">
        <v>63</v>
      </c>
      <c r="J27" s="8"/>
      <c r="K27" s="24"/>
      <c r="L27" s="24"/>
      <c r="M27" s="8"/>
      <c r="N27" s="8"/>
      <c r="O27" s="8"/>
      <c r="P27" s="1"/>
      <c r="T27" s="27" t="s">
        <v>56</v>
      </c>
    </row>
    <row r="28" spans="1:21" ht="71.25" x14ac:dyDescent="0.25">
      <c r="A28" s="8" t="s">
        <v>143</v>
      </c>
      <c r="B28" s="8" t="s">
        <v>172</v>
      </c>
      <c r="C28" s="8" t="s">
        <v>176</v>
      </c>
      <c r="D28" s="8" t="s">
        <v>160</v>
      </c>
      <c r="E28" s="8" t="s">
        <v>98</v>
      </c>
      <c r="F28" s="8" t="s">
        <v>27</v>
      </c>
      <c r="G28" s="9">
        <v>42084</v>
      </c>
      <c r="H28" s="8" t="s">
        <v>25</v>
      </c>
      <c r="I28" s="8" t="s">
        <v>63</v>
      </c>
      <c r="J28" s="8" t="s">
        <v>202</v>
      </c>
      <c r="K28" s="24" t="s">
        <v>33</v>
      </c>
      <c r="L28" s="24" t="s">
        <v>57</v>
      </c>
      <c r="M28" s="9">
        <v>42084</v>
      </c>
      <c r="N28" s="8"/>
      <c r="O28" s="8" t="s">
        <v>162</v>
      </c>
      <c r="P28" s="1"/>
      <c r="T28" s="27" t="s">
        <v>34</v>
      </c>
      <c r="U28" s="29">
        <f>COUNTIF(L2:L43,"*Minor*")</f>
        <v>1</v>
      </c>
    </row>
    <row r="29" spans="1:21" ht="57" x14ac:dyDescent="0.25">
      <c r="A29" s="8" t="s">
        <v>144</v>
      </c>
      <c r="B29" s="8" t="s">
        <v>182</v>
      </c>
      <c r="C29" s="8" t="s">
        <v>176</v>
      </c>
      <c r="D29" s="8" t="s">
        <v>164</v>
      </c>
      <c r="E29" s="8" t="s">
        <v>99</v>
      </c>
      <c r="F29" s="8" t="s">
        <v>6</v>
      </c>
      <c r="G29" s="9">
        <v>42084</v>
      </c>
      <c r="H29" s="8" t="s">
        <v>25</v>
      </c>
      <c r="I29" s="8" t="s">
        <v>63</v>
      </c>
      <c r="J29" s="8" t="s">
        <v>203</v>
      </c>
      <c r="K29" s="24" t="s">
        <v>33</v>
      </c>
      <c r="L29" s="24" t="s">
        <v>57</v>
      </c>
      <c r="M29" s="9">
        <v>42084</v>
      </c>
      <c r="N29" s="8"/>
      <c r="O29" s="8" t="s">
        <v>165</v>
      </c>
      <c r="P29" s="1"/>
      <c r="T29" s="27" t="s">
        <v>57</v>
      </c>
      <c r="U29" s="29">
        <f>COUNTIF(L2:L43,"*Moderate*")</f>
        <v>12</v>
      </c>
    </row>
    <row r="30" spans="1:21" ht="28.5" x14ac:dyDescent="0.25">
      <c r="A30" s="8" t="s">
        <v>145</v>
      </c>
      <c r="B30" s="8" t="s">
        <v>189</v>
      </c>
      <c r="C30" s="8" t="s">
        <v>177</v>
      </c>
      <c r="D30" s="8" t="s">
        <v>62</v>
      </c>
      <c r="E30" s="8" t="s">
        <v>96</v>
      </c>
      <c r="F30" s="8" t="s">
        <v>6</v>
      </c>
      <c r="G30" s="9">
        <v>42084</v>
      </c>
      <c r="H30" s="8" t="s">
        <v>24</v>
      </c>
      <c r="I30" s="8" t="s">
        <v>63</v>
      </c>
      <c r="J30" s="8"/>
      <c r="K30" s="24"/>
      <c r="L30" s="24"/>
      <c r="M30" s="8"/>
      <c r="N30" s="8"/>
      <c r="O30" s="8"/>
      <c r="P30" s="1"/>
      <c r="T30" s="27" t="s">
        <v>35</v>
      </c>
      <c r="U30" s="29">
        <f>COUNTIF(L2:L43,"*Major*")</f>
        <v>1</v>
      </c>
    </row>
    <row r="31" spans="1:21" ht="71.25" x14ac:dyDescent="0.25">
      <c r="A31" s="8" t="s">
        <v>146</v>
      </c>
      <c r="B31" s="8" t="s">
        <v>190</v>
      </c>
      <c r="C31" s="8" t="s">
        <v>177</v>
      </c>
      <c r="D31" s="8" t="s">
        <v>160</v>
      </c>
      <c r="E31" s="8" t="s">
        <v>97</v>
      </c>
      <c r="F31" s="8" t="s">
        <v>6</v>
      </c>
      <c r="G31" s="9">
        <v>42084</v>
      </c>
      <c r="H31" s="8" t="s">
        <v>24</v>
      </c>
      <c r="I31" s="8" t="s">
        <v>63</v>
      </c>
      <c r="J31" s="8"/>
      <c r="K31" s="24"/>
      <c r="L31" s="24"/>
      <c r="M31" s="8"/>
      <c r="N31" s="8"/>
      <c r="O31" s="8"/>
      <c r="P31" s="1"/>
      <c r="T31" s="27" t="s">
        <v>36</v>
      </c>
      <c r="U31" s="29">
        <f>COUNTIF(L2:L43,"*Critical*")</f>
        <v>0</v>
      </c>
    </row>
    <row r="32" spans="1:21" ht="71.25" x14ac:dyDescent="0.25">
      <c r="A32" s="8" t="s">
        <v>147</v>
      </c>
      <c r="B32" s="8" t="s">
        <v>173</v>
      </c>
      <c r="C32" s="8" t="s">
        <v>177</v>
      </c>
      <c r="D32" s="8" t="s">
        <v>160</v>
      </c>
      <c r="E32" s="8" t="s">
        <v>98</v>
      </c>
      <c r="F32" s="8" t="s">
        <v>27</v>
      </c>
      <c r="G32" s="9">
        <v>42084</v>
      </c>
      <c r="H32" s="8" t="s">
        <v>25</v>
      </c>
      <c r="I32" s="8" t="s">
        <v>63</v>
      </c>
      <c r="J32" s="8" t="s">
        <v>204</v>
      </c>
      <c r="K32" s="24" t="s">
        <v>33</v>
      </c>
      <c r="L32" s="24" t="s">
        <v>57</v>
      </c>
      <c r="M32" s="9">
        <v>42084</v>
      </c>
      <c r="N32" s="8"/>
      <c r="O32" s="8" t="s">
        <v>162</v>
      </c>
      <c r="P32" s="1"/>
      <c r="T32" s="27" t="s">
        <v>38</v>
      </c>
      <c r="U32" s="29">
        <f>COUNTIF(L2:L43,"*Cometic*")</f>
        <v>0</v>
      </c>
    </row>
    <row r="33" spans="1:16" ht="57" x14ac:dyDescent="0.25">
      <c r="A33" s="8" t="s">
        <v>148</v>
      </c>
      <c r="B33" s="8" t="s">
        <v>181</v>
      </c>
      <c r="C33" s="8" t="s">
        <v>177</v>
      </c>
      <c r="D33" s="8" t="s">
        <v>164</v>
      </c>
      <c r="E33" s="8" t="s">
        <v>99</v>
      </c>
      <c r="F33" s="8" t="s">
        <v>6</v>
      </c>
      <c r="G33" s="9">
        <v>42084</v>
      </c>
      <c r="H33" s="8" t="s">
        <v>25</v>
      </c>
      <c r="I33" s="8" t="s">
        <v>63</v>
      </c>
      <c r="J33" s="8" t="s">
        <v>205</v>
      </c>
      <c r="K33" s="24" t="s">
        <v>33</v>
      </c>
      <c r="L33" s="24" t="s">
        <v>57</v>
      </c>
      <c r="M33" s="9">
        <v>42084</v>
      </c>
      <c r="N33" s="8"/>
      <c r="O33" s="8" t="s">
        <v>165</v>
      </c>
      <c r="P33" s="1"/>
    </row>
    <row r="34" spans="1:16" ht="71.25" x14ac:dyDescent="0.25">
      <c r="A34" s="8" t="s">
        <v>149</v>
      </c>
      <c r="B34" s="31" t="s">
        <v>285</v>
      </c>
      <c r="C34" s="8" t="s">
        <v>191</v>
      </c>
      <c r="D34" s="8" t="s">
        <v>62</v>
      </c>
      <c r="E34" s="8" t="s">
        <v>100</v>
      </c>
      <c r="F34" s="8" t="s">
        <v>11</v>
      </c>
      <c r="G34" s="9">
        <v>42088</v>
      </c>
      <c r="H34" s="8" t="s">
        <v>25</v>
      </c>
      <c r="I34" s="8" t="s">
        <v>63</v>
      </c>
      <c r="J34" s="8" t="s">
        <v>206</v>
      </c>
      <c r="K34" s="24" t="s">
        <v>33</v>
      </c>
      <c r="L34" s="24" t="s">
        <v>38</v>
      </c>
      <c r="M34" s="9">
        <v>42088</v>
      </c>
      <c r="N34" s="8"/>
      <c r="O34" s="8" t="s">
        <v>68</v>
      </c>
      <c r="P34" s="1"/>
    </row>
    <row r="35" spans="1:16" ht="71.25" x14ac:dyDescent="0.25">
      <c r="A35" s="8" t="s">
        <v>150</v>
      </c>
      <c r="B35" s="31" t="s">
        <v>286</v>
      </c>
      <c r="C35" s="8" t="s">
        <v>191</v>
      </c>
      <c r="D35" s="8" t="s">
        <v>160</v>
      </c>
      <c r="E35" s="8" t="s">
        <v>101</v>
      </c>
      <c r="F35" s="8" t="s">
        <v>6</v>
      </c>
      <c r="G35" s="9">
        <v>42088</v>
      </c>
      <c r="H35" s="8" t="s">
        <v>24</v>
      </c>
      <c r="I35" s="8" t="s">
        <v>63</v>
      </c>
      <c r="J35" s="8"/>
      <c r="K35" s="24"/>
      <c r="L35" s="24"/>
      <c r="M35" s="8"/>
      <c r="N35" s="8"/>
      <c r="O35" s="8"/>
      <c r="P35" s="1"/>
    </row>
    <row r="36" spans="1:16" ht="71.25" x14ac:dyDescent="0.25">
      <c r="A36" s="8" t="s">
        <v>151</v>
      </c>
      <c r="B36" s="31" t="s">
        <v>287</v>
      </c>
      <c r="C36" s="8" t="s">
        <v>191</v>
      </c>
      <c r="D36" s="8" t="s">
        <v>160</v>
      </c>
      <c r="E36" s="8" t="s">
        <v>102</v>
      </c>
      <c r="F36" s="18" t="s">
        <v>27</v>
      </c>
      <c r="G36" s="9">
        <v>42088</v>
      </c>
      <c r="H36" s="18" t="s">
        <v>24</v>
      </c>
      <c r="I36" s="8" t="s">
        <v>63</v>
      </c>
      <c r="J36" s="18"/>
      <c r="K36" s="24"/>
      <c r="L36" s="24"/>
      <c r="M36" s="9"/>
      <c r="N36" s="18"/>
      <c r="O36" s="18"/>
      <c r="P36" s="1"/>
    </row>
    <row r="37" spans="1:16" ht="42.75" x14ac:dyDescent="0.25">
      <c r="A37" s="8" t="s">
        <v>152</v>
      </c>
      <c r="B37" s="31" t="s">
        <v>288</v>
      </c>
      <c r="C37" s="27" t="s">
        <v>62</v>
      </c>
      <c r="D37" s="27" t="s">
        <v>62</v>
      </c>
      <c r="E37" s="8" t="s">
        <v>103</v>
      </c>
      <c r="F37" s="18" t="s">
        <v>11</v>
      </c>
      <c r="G37" s="9">
        <v>42088</v>
      </c>
      <c r="H37" s="18" t="s">
        <v>25</v>
      </c>
      <c r="I37" s="8" t="s">
        <v>63</v>
      </c>
      <c r="J37" s="18" t="s">
        <v>207</v>
      </c>
      <c r="K37" s="3" t="s">
        <v>33</v>
      </c>
      <c r="L37" s="3" t="s">
        <v>38</v>
      </c>
      <c r="M37" s="9">
        <v>42088</v>
      </c>
      <c r="N37" s="1"/>
      <c r="O37" s="18" t="s">
        <v>289</v>
      </c>
      <c r="P37" s="1"/>
    </row>
    <row r="38" spans="1:16" ht="30" x14ac:dyDescent="0.25">
      <c r="A38" s="8" t="s">
        <v>153</v>
      </c>
      <c r="B38" s="18" t="s">
        <v>290</v>
      </c>
      <c r="C38" s="27" t="s">
        <v>62</v>
      </c>
      <c r="D38" s="27" t="s">
        <v>62</v>
      </c>
      <c r="E38" s="8" t="s">
        <v>104</v>
      </c>
      <c r="F38" s="18" t="s">
        <v>11</v>
      </c>
      <c r="G38" s="9">
        <v>42088</v>
      </c>
      <c r="H38" s="18" t="s">
        <v>25</v>
      </c>
      <c r="I38" s="8" t="s">
        <v>63</v>
      </c>
      <c r="J38" s="18" t="s">
        <v>208</v>
      </c>
      <c r="K38" s="3" t="s">
        <v>33</v>
      </c>
      <c r="L38" s="3" t="s">
        <v>38</v>
      </c>
      <c r="M38" s="9">
        <v>42088</v>
      </c>
      <c r="N38" s="1"/>
      <c r="O38" s="1" t="s">
        <v>291</v>
      </c>
      <c r="P38" s="1"/>
    </row>
    <row r="39" spans="1:16" x14ac:dyDescent="0.25">
      <c r="E39" s="1"/>
      <c r="F39" s="18"/>
      <c r="G39" s="1"/>
      <c r="H39" s="18"/>
      <c r="I39" s="1"/>
      <c r="J39" s="1"/>
      <c r="K39" s="3"/>
      <c r="L39" s="3"/>
      <c r="M39" s="1"/>
      <c r="N39" s="1"/>
      <c r="O39" s="1"/>
      <c r="P39" s="1"/>
    </row>
    <row r="40" spans="1:16" x14ac:dyDescent="0.25">
      <c r="E40" s="1"/>
      <c r="F40" s="18"/>
      <c r="G40" s="1"/>
      <c r="H40" s="18"/>
      <c r="I40" s="1"/>
      <c r="J40" s="1"/>
      <c r="K40" s="3"/>
      <c r="L40" s="3"/>
      <c r="M40" s="1"/>
      <c r="N40" s="1"/>
      <c r="O40" s="1"/>
      <c r="P40" s="1"/>
    </row>
    <row r="41" spans="1:16" x14ac:dyDescent="0.25">
      <c r="E41" s="1"/>
      <c r="F41" s="18"/>
      <c r="G41" s="1"/>
      <c r="H41" s="18"/>
      <c r="I41" s="1"/>
      <c r="J41" s="1"/>
      <c r="K41" s="3"/>
      <c r="L41" s="3"/>
      <c r="M41" s="1"/>
      <c r="N41" s="1"/>
      <c r="O41" s="1"/>
      <c r="P41" s="1"/>
    </row>
    <row r="42" spans="1:16" x14ac:dyDescent="0.25">
      <c r="E42" s="1"/>
      <c r="F42" s="18"/>
      <c r="G42" s="1"/>
      <c r="H42" s="18"/>
      <c r="I42" s="1"/>
      <c r="J42" s="1"/>
      <c r="K42" s="3"/>
      <c r="L42" s="3"/>
      <c r="M42" s="1"/>
      <c r="N42" s="1"/>
      <c r="O42" s="1"/>
      <c r="P42" s="1"/>
    </row>
    <row r="43" spans="1:16" x14ac:dyDescent="0.25">
      <c r="E43" s="1"/>
      <c r="F43" s="18"/>
      <c r="G43" s="1"/>
      <c r="H43" s="18"/>
      <c r="I43" s="1"/>
      <c r="J43" s="1"/>
      <c r="K43" s="3"/>
      <c r="L43" s="3"/>
      <c r="M43" s="1"/>
      <c r="N43" s="1"/>
      <c r="O43" s="1"/>
      <c r="P43" s="1"/>
    </row>
    <row r="44" spans="1:16" x14ac:dyDescent="0.25">
      <c r="E44" s="1"/>
      <c r="F44" s="18"/>
      <c r="G44" s="1"/>
      <c r="H44" s="18"/>
      <c r="I44" s="1"/>
      <c r="J44" s="1"/>
      <c r="K44" s="3"/>
      <c r="L44" s="1"/>
      <c r="M44" s="1"/>
      <c r="N44" s="1"/>
      <c r="O44" s="1"/>
      <c r="P44" s="1"/>
    </row>
    <row r="45" spans="1:16" x14ac:dyDescent="0.25">
      <c r="E45" s="1"/>
      <c r="F45" s="18"/>
      <c r="G45" s="1"/>
      <c r="H45" s="18"/>
      <c r="I45" s="1"/>
      <c r="J45" s="1"/>
      <c r="K45" s="3"/>
      <c r="L45" s="1"/>
      <c r="M45" s="1"/>
      <c r="N45" s="1"/>
      <c r="O45" s="1"/>
      <c r="P45" s="1"/>
    </row>
    <row r="46" spans="1:16" x14ac:dyDescent="0.25">
      <c r="E46" s="1"/>
      <c r="F46" s="18"/>
      <c r="G46" s="1"/>
      <c r="H46" s="18"/>
      <c r="I46" s="1"/>
      <c r="J46" s="1"/>
      <c r="K46" s="3"/>
      <c r="L46" s="1"/>
      <c r="M46" s="1"/>
      <c r="N46" s="1"/>
      <c r="O46" s="1"/>
      <c r="P46" s="1"/>
    </row>
    <row r="47" spans="1:16" x14ac:dyDescent="0.25">
      <c r="E47" s="1"/>
      <c r="F47" s="18"/>
      <c r="G47" s="1"/>
      <c r="H47" s="18"/>
      <c r="I47" s="1"/>
      <c r="J47" s="1"/>
      <c r="K47" s="3"/>
      <c r="L47" s="1"/>
      <c r="M47" s="1"/>
      <c r="N47" s="1"/>
      <c r="O47" s="1"/>
      <c r="P47" s="1"/>
    </row>
    <row r="48" spans="1:16" x14ac:dyDescent="0.25">
      <c r="E48" s="1"/>
      <c r="F48" s="18"/>
      <c r="G48" s="1"/>
      <c r="H48" s="18"/>
      <c r="I48" s="1"/>
      <c r="J48" s="1"/>
      <c r="K48" s="3"/>
      <c r="L48" s="1"/>
      <c r="M48" s="1"/>
      <c r="N48" s="1"/>
      <c r="O48" s="1"/>
      <c r="P48" s="1"/>
    </row>
    <row r="49" spans="5:16" x14ac:dyDescent="0.25">
      <c r="E49" s="1"/>
      <c r="F49" s="18"/>
      <c r="G49" s="1"/>
      <c r="H49" s="18"/>
      <c r="I49" s="1"/>
      <c r="J49" s="1"/>
      <c r="K49" s="3"/>
      <c r="L49" s="1"/>
      <c r="M49" s="1"/>
      <c r="N49" s="1"/>
      <c r="O49" s="1"/>
      <c r="P49" s="1"/>
    </row>
    <row r="50" spans="5:16" x14ac:dyDescent="0.25">
      <c r="E50" s="1"/>
      <c r="F50" s="18"/>
      <c r="G50" s="1"/>
      <c r="H50" s="18"/>
      <c r="I50" s="1"/>
      <c r="J50" s="1"/>
      <c r="K50" s="3"/>
      <c r="L50" s="1"/>
      <c r="M50" s="1"/>
      <c r="N50" s="1"/>
      <c r="O50" s="1"/>
      <c r="P50" s="1"/>
    </row>
    <row r="51" spans="5:16" x14ac:dyDescent="0.25">
      <c r="E51" s="1"/>
      <c r="F51" s="18"/>
      <c r="G51" s="1"/>
      <c r="H51" s="18"/>
      <c r="I51" s="1"/>
      <c r="J51" s="1"/>
      <c r="K51" s="3"/>
      <c r="L51" s="1"/>
      <c r="M51" s="1"/>
      <c r="N51" s="1"/>
      <c r="O51" s="1"/>
      <c r="P51" s="1"/>
    </row>
    <row r="52" spans="5:16" x14ac:dyDescent="0.25">
      <c r="E52" s="1"/>
      <c r="F52" s="18"/>
      <c r="G52" s="1"/>
      <c r="H52" s="18"/>
      <c r="I52" s="1"/>
      <c r="J52" s="1"/>
      <c r="K52" s="3"/>
      <c r="L52" s="1"/>
      <c r="M52" s="1"/>
      <c r="N52" s="1"/>
      <c r="O52" s="1"/>
      <c r="P52" s="1"/>
    </row>
    <row r="53" spans="5:16" x14ac:dyDescent="0.25">
      <c r="E53" s="1"/>
      <c r="F53" s="18"/>
      <c r="G53" s="1"/>
      <c r="H53" s="18"/>
      <c r="I53" s="1"/>
      <c r="J53" s="1"/>
      <c r="K53" s="3"/>
      <c r="L53" s="1"/>
      <c r="M53" s="1"/>
      <c r="N53" s="1"/>
      <c r="O53" s="1"/>
      <c r="P53" s="1"/>
    </row>
    <row r="54" spans="5:16" x14ac:dyDescent="0.25">
      <c r="E54" s="1"/>
      <c r="F54" s="18"/>
      <c r="G54" s="1"/>
      <c r="H54" s="18"/>
      <c r="I54" s="1"/>
      <c r="J54" s="1"/>
      <c r="K54" s="3"/>
      <c r="L54" s="1"/>
      <c r="M54" s="1"/>
      <c r="N54" s="1"/>
      <c r="O54" s="1"/>
      <c r="P54" s="1"/>
    </row>
    <row r="55" spans="5:16" x14ac:dyDescent="0.25">
      <c r="E55" s="1"/>
      <c r="F55" s="18"/>
      <c r="G55" s="1"/>
      <c r="H55" s="18"/>
      <c r="I55" s="1"/>
      <c r="J55" s="1"/>
      <c r="K55" s="3"/>
      <c r="L55" s="1"/>
      <c r="M55" s="1"/>
      <c r="N55" s="1"/>
      <c r="O55" s="1"/>
      <c r="P55" s="1"/>
    </row>
    <row r="56" spans="5:16" x14ac:dyDescent="0.25">
      <c r="E56" s="1"/>
      <c r="F56" s="18"/>
      <c r="G56" s="1"/>
      <c r="H56" s="18"/>
      <c r="I56" s="1"/>
      <c r="J56" s="1"/>
      <c r="K56" s="3"/>
      <c r="L56" s="1"/>
      <c r="M56" s="1"/>
      <c r="N56" s="1"/>
      <c r="O56" s="1"/>
      <c r="P56" s="1"/>
    </row>
    <row r="57" spans="5:16" x14ac:dyDescent="0.25">
      <c r="E57" s="1"/>
      <c r="F57" s="18"/>
      <c r="G57" s="1"/>
      <c r="H57" s="18"/>
      <c r="I57" s="1"/>
      <c r="J57" s="1"/>
      <c r="K57" s="3"/>
      <c r="L57" s="1"/>
      <c r="M57" s="1"/>
      <c r="N57" s="1"/>
      <c r="O57" s="1"/>
      <c r="P57" s="1"/>
    </row>
    <row r="58" spans="5:16" x14ac:dyDescent="0.25">
      <c r="E58" s="1"/>
      <c r="F58" s="18"/>
      <c r="G58" s="1"/>
      <c r="H58" s="18"/>
      <c r="I58" s="1"/>
      <c r="J58" s="1"/>
      <c r="K58" s="3"/>
      <c r="L58" s="1"/>
      <c r="M58" s="1"/>
      <c r="N58" s="1"/>
      <c r="O58" s="1"/>
      <c r="P58" s="1"/>
    </row>
    <row r="59" spans="5:16" x14ac:dyDescent="0.25">
      <c r="E59" s="1"/>
      <c r="F59" s="18"/>
      <c r="G59" s="1"/>
      <c r="H59" s="18"/>
      <c r="I59" s="1"/>
      <c r="J59" s="1"/>
      <c r="K59" s="3"/>
      <c r="L59" s="1"/>
      <c r="M59" s="1"/>
      <c r="N59" s="1"/>
      <c r="O59" s="1"/>
      <c r="P59" s="1"/>
    </row>
    <row r="60" spans="5:16" x14ac:dyDescent="0.25">
      <c r="E60" s="1"/>
      <c r="F60" s="18"/>
      <c r="G60" s="1"/>
      <c r="H60" s="18"/>
      <c r="I60" s="1"/>
      <c r="J60" s="1"/>
      <c r="K60" s="3"/>
      <c r="L60" s="1"/>
      <c r="M60" s="1"/>
      <c r="N60" s="1"/>
      <c r="O60" s="1"/>
      <c r="P60" s="1"/>
    </row>
    <row r="61" spans="5:16" x14ac:dyDescent="0.25">
      <c r="E61" s="1"/>
      <c r="F61" s="18"/>
      <c r="G61" s="1"/>
      <c r="H61" s="18"/>
      <c r="I61" s="1"/>
      <c r="J61" s="1"/>
      <c r="K61" s="1"/>
      <c r="L61" s="1"/>
      <c r="M61" s="1"/>
      <c r="N61" s="1"/>
      <c r="O61" s="1"/>
      <c r="P61" s="1"/>
    </row>
    <row r="62" spans="5:16" x14ac:dyDescent="0.25">
      <c r="E62" s="1"/>
      <c r="F62" s="18"/>
      <c r="G62" s="1"/>
      <c r="H62" s="18"/>
      <c r="I62" s="1"/>
      <c r="J62" s="1"/>
      <c r="K62" s="1"/>
      <c r="L62" s="1"/>
      <c r="M62" s="1"/>
      <c r="N62" s="1"/>
      <c r="O62" s="1"/>
      <c r="P62" s="1"/>
    </row>
    <row r="63" spans="5:16" x14ac:dyDescent="0.25">
      <c r="E63" s="1"/>
      <c r="F63" s="18"/>
      <c r="G63" s="1"/>
      <c r="H63" s="18"/>
      <c r="I63" s="1"/>
      <c r="J63" s="1"/>
      <c r="K63" s="1"/>
      <c r="L63" s="1"/>
      <c r="M63" s="1"/>
      <c r="N63" s="1"/>
      <c r="O63" s="1"/>
      <c r="P63" s="1"/>
    </row>
    <row r="64" spans="5:16" x14ac:dyDescent="0.25">
      <c r="E64" s="1"/>
      <c r="F64" s="18"/>
      <c r="G64" s="1"/>
      <c r="H64" s="18"/>
      <c r="I64" s="1"/>
      <c r="J64" s="1"/>
      <c r="K64" s="1"/>
      <c r="L64" s="1"/>
      <c r="M64" s="1"/>
      <c r="N64" s="1"/>
      <c r="O64" s="1"/>
      <c r="P64" s="1"/>
    </row>
    <row r="65" spans="5:16" x14ac:dyDescent="0.25">
      <c r="E65" s="1"/>
      <c r="F65" s="18"/>
      <c r="G65" s="1"/>
      <c r="H65" s="18"/>
      <c r="I65" s="1"/>
      <c r="J65" s="1"/>
      <c r="K65" s="1"/>
      <c r="L65" s="1"/>
      <c r="M65" s="1"/>
      <c r="N65" s="1"/>
      <c r="O65" s="1"/>
      <c r="P65" s="1"/>
    </row>
    <row r="66" spans="5:16" x14ac:dyDescent="0.25">
      <c r="E66" s="1"/>
      <c r="F66" s="18"/>
      <c r="G66" s="1"/>
      <c r="H66" s="18"/>
      <c r="I66" s="1"/>
      <c r="J66" s="1"/>
      <c r="K66" s="1"/>
      <c r="L66" s="1"/>
      <c r="M66" s="1"/>
      <c r="N66" s="1"/>
      <c r="O66" s="1"/>
      <c r="P66" s="1"/>
    </row>
    <row r="67" spans="5:16" x14ac:dyDescent="0.25">
      <c r="E67" s="1"/>
      <c r="F67" s="18"/>
      <c r="G67" s="1"/>
      <c r="H67" s="18"/>
      <c r="I67" s="1"/>
      <c r="J67" s="1"/>
      <c r="K67" s="1"/>
      <c r="L67" s="1"/>
      <c r="M67" s="1"/>
      <c r="N67" s="1"/>
      <c r="O67" s="1"/>
      <c r="P67" s="1"/>
    </row>
    <row r="68" spans="5:16" x14ac:dyDescent="0.25">
      <c r="E68" s="1"/>
      <c r="F68" s="18"/>
      <c r="G68" s="1"/>
      <c r="H68" s="18"/>
      <c r="I68" s="1"/>
      <c r="J68" s="1"/>
      <c r="K68" s="1"/>
      <c r="L68" s="1"/>
      <c r="M68" s="1"/>
      <c r="N68" s="1"/>
      <c r="O68" s="1"/>
      <c r="P68" s="1"/>
    </row>
    <row r="69" spans="5:16" x14ac:dyDescent="0.25">
      <c r="E69" s="1"/>
      <c r="F69" s="18"/>
      <c r="G69" s="1"/>
      <c r="H69" s="18"/>
      <c r="I69" s="1"/>
      <c r="J69" s="1"/>
      <c r="K69" s="1"/>
      <c r="L69" s="1"/>
      <c r="M69" s="1"/>
      <c r="N69" s="1"/>
      <c r="O69" s="1"/>
      <c r="P69" s="1"/>
    </row>
    <row r="70" spans="5:16" x14ac:dyDescent="0.25">
      <c r="E70" s="1"/>
      <c r="F70" s="18"/>
      <c r="G70" s="1"/>
      <c r="H70" s="18"/>
      <c r="I70" s="1"/>
      <c r="J70" s="1"/>
      <c r="K70" s="1"/>
      <c r="L70" s="1"/>
      <c r="M70" s="1"/>
      <c r="N70" s="1"/>
      <c r="O70" s="1"/>
      <c r="P70" s="1"/>
    </row>
    <row r="71" spans="5:16" x14ac:dyDescent="0.25">
      <c r="E71" s="1"/>
      <c r="F71" s="18"/>
      <c r="G71" s="1"/>
      <c r="H71" s="18"/>
      <c r="I71" s="1"/>
      <c r="J71" s="1"/>
      <c r="K71" s="1"/>
      <c r="L71" s="1"/>
      <c r="M71" s="1"/>
      <c r="N71" s="1"/>
      <c r="O71" s="1"/>
      <c r="P71" s="1"/>
    </row>
    <row r="72" spans="5:16" x14ac:dyDescent="0.25">
      <c r="E72" s="1"/>
      <c r="F72" s="18"/>
      <c r="G72" s="1"/>
      <c r="H72" s="18"/>
      <c r="I72" s="1"/>
      <c r="J72" s="1"/>
      <c r="K72" s="1"/>
      <c r="L72" s="1"/>
      <c r="M72" s="1"/>
      <c r="N72" s="1"/>
      <c r="O72" s="1"/>
      <c r="P72" s="1"/>
    </row>
    <row r="73" spans="5:16" x14ac:dyDescent="0.25">
      <c r="E73" s="1"/>
      <c r="F73" s="18"/>
      <c r="G73" s="1"/>
      <c r="H73" s="18"/>
      <c r="I73" s="1"/>
      <c r="J73" s="1"/>
      <c r="K73" s="1"/>
      <c r="L73" s="1"/>
      <c r="M73" s="1"/>
      <c r="N73" s="1"/>
      <c r="O73" s="1"/>
      <c r="P73" s="1"/>
    </row>
    <row r="74" spans="5:16" x14ac:dyDescent="0.25">
      <c r="E74" s="1"/>
      <c r="F74" s="18"/>
      <c r="G74" s="1"/>
      <c r="H74" s="18"/>
      <c r="I74" s="1"/>
      <c r="J74" s="1"/>
      <c r="K74" s="1"/>
      <c r="L74" s="1"/>
      <c r="M74" s="1"/>
      <c r="N74" s="1"/>
      <c r="O74" s="1"/>
      <c r="P74" s="1"/>
    </row>
    <row r="75" spans="5:16" x14ac:dyDescent="0.25">
      <c r="E75" s="1"/>
      <c r="F75" s="18"/>
      <c r="G75" s="1"/>
      <c r="H75" s="18"/>
      <c r="I75" s="1"/>
      <c r="J75" s="1"/>
      <c r="K75" s="1"/>
      <c r="L75" s="1"/>
      <c r="M75" s="1"/>
      <c r="N75" s="1"/>
      <c r="O75" s="1"/>
      <c r="P75" s="1"/>
    </row>
    <row r="76" spans="5:16" x14ac:dyDescent="0.25">
      <c r="E76" s="1"/>
      <c r="F76" s="18"/>
      <c r="G76" s="1"/>
      <c r="H76" s="18"/>
      <c r="I76" s="1"/>
      <c r="J76" s="1"/>
      <c r="K76" s="1"/>
      <c r="L76" s="1"/>
      <c r="M76" s="1"/>
      <c r="N76" s="1"/>
      <c r="O76" s="1"/>
      <c r="P76" s="1"/>
    </row>
    <row r="77" spans="5:16" x14ac:dyDescent="0.25">
      <c r="E77" s="1"/>
      <c r="F77" s="18"/>
      <c r="G77" s="1"/>
      <c r="H77" s="18"/>
      <c r="I77" s="1"/>
      <c r="J77" s="1"/>
      <c r="K77" s="1"/>
      <c r="L77" s="1"/>
      <c r="M77" s="1"/>
      <c r="N77" s="1"/>
      <c r="O77" s="1"/>
      <c r="P77" s="1"/>
    </row>
    <row r="78" spans="5:16" x14ac:dyDescent="0.25">
      <c r="E78" s="1"/>
      <c r="F78" s="18"/>
      <c r="G78" s="1"/>
      <c r="H78" s="18"/>
      <c r="I78" s="1"/>
      <c r="J78" s="1"/>
      <c r="K78" s="1"/>
      <c r="L78" s="1"/>
      <c r="M78" s="1"/>
      <c r="N78" s="1"/>
      <c r="O78" s="1"/>
      <c r="P78" s="1"/>
    </row>
    <row r="79" spans="5:16" x14ac:dyDescent="0.25">
      <c r="E79" s="1"/>
      <c r="F79" s="18"/>
      <c r="G79" s="1"/>
      <c r="H79" s="18"/>
      <c r="I79" s="1"/>
      <c r="J79" s="1"/>
      <c r="K79" s="1"/>
      <c r="L79" s="1"/>
      <c r="M79" s="1"/>
      <c r="N79" s="1"/>
      <c r="O79" s="1"/>
      <c r="P79" s="1"/>
    </row>
    <row r="80" spans="5:16" x14ac:dyDescent="0.25">
      <c r="E80" s="1"/>
      <c r="F80" s="18"/>
      <c r="G80" s="1"/>
      <c r="H80" s="18"/>
      <c r="I80" s="1"/>
      <c r="J80" s="1"/>
      <c r="K80" s="1"/>
      <c r="L80" s="1"/>
      <c r="M80" s="1"/>
      <c r="N80" s="1"/>
      <c r="O80" s="1"/>
      <c r="P80" s="1"/>
    </row>
    <row r="81" spans="5:16" x14ac:dyDescent="0.25">
      <c r="E81" s="1"/>
      <c r="F81" s="18"/>
      <c r="G81" s="1"/>
      <c r="H81" s="18"/>
      <c r="I81" s="1"/>
      <c r="J81" s="1"/>
      <c r="K81" s="1"/>
      <c r="L81" s="1"/>
      <c r="M81" s="1"/>
      <c r="N81" s="1"/>
      <c r="O81" s="1"/>
      <c r="P81" s="1"/>
    </row>
    <row r="82" spans="5:16" x14ac:dyDescent="0.25">
      <c r="E82" s="1"/>
      <c r="F82" s="18"/>
      <c r="G82" s="1"/>
      <c r="H82" s="18"/>
      <c r="I82" s="1"/>
      <c r="J82" s="1"/>
      <c r="K82" s="1"/>
      <c r="L82" s="1"/>
      <c r="M82" s="1"/>
      <c r="N82" s="1"/>
      <c r="O82" s="1"/>
      <c r="P82" s="1"/>
    </row>
    <row r="83" spans="5:16" x14ac:dyDescent="0.25">
      <c r="E83" s="1"/>
      <c r="F83" s="18"/>
      <c r="G83" s="1"/>
      <c r="H83" s="18"/>
      <c r="I83" s="1"/>
      <c r="J83" s="1"/>
      <c r="K83" s="1"/>
      <c r="L83" s="1"/>
      <c r="M83" s="1"/>
      <c r="N83" s="1"/>
      <c r="O83" s="1"/>
      <c r="P83" s="1"/>
    </row>
    <row r="84" spans="5:16" x14ac:dyDescent="0.25">
      <c r="E84" s="1"/>
      <c r="F84" s="18"/>
      <c r="G84" s="1"/>
      <c r="H84" s="18"/>
      <c r="I84" s="1"/>
      <c r="J84" s="1"/>
      <c r="K84" s="1"/>
      <c r="L84" s="1"/>
      <c r="M84" s="1"/>
      <c r="N84" s="1"/>
      <c r="O84" s="1"/>
      <c r="P84" s="1"/>
    </row>
    <row r="85" spans="5:16" x14ac:dyDescent="0.25">
      <c r="E85" s="1"/>
      <c r="F85" s="18"/>
      <c r="G85" s="1"/>
      <c r="H85" s="18"/>
      <c r="I85" s="1"/>
      <c r="J85" s="1"/>
      <c r="K85" s="1"/>
      <c r="L85" s="1"/>
      <c r="M85" s="1"/>
      <c r="N85" s="1"/>
      <c r="O85" s="1"/>
      <c r="P85" s="1"/>
    </row>
    <row r="86" spans="5:16" x14ac:dyDescent="0.25">
      <c r="E86" s="1"/>
      <c r="F86" s="18"/>
      <c r="G86" s="1"/>
      <c r="H86" s="18"/>
      <c r="I86" s="1"/>
      <c r="J86" s="1"/>
      <c r="K86" s="1"/>
      <c r="L86" s="1"/>
      <c r="M86" s="1"/>
      <c r="N86" s="1"/>
      <c r="O86" s="1"/>
      <c r="P86" s="1"/>
    </row>
    <row r="87" spans="5:16" x14ac:dyDescent="0.25">
      <c r="E87" s="1"/>
      <c r="F87" s="18"/>
      <c r="G87" s="1"/>
      <c r="H87" s="18"/>
      <c r="I87" s="1"/>
      <c r="J87" s="1"/>
      <c r="K87" s="1"/>
      <c r="L87" s="1"/>
      <c r="M87" s="1"/>
      <c r="N87" s="1"/>
      <c r="O87" s="1"/>
      <c r="P87" s="1"/>
    </row>
    <row r="88" spans="5:16" x14ac:dyDescent="0.25">
      <c r="E88" s="1"/>
      <c r="F88" s="18"/>
      <c r="G88" s="1"/>
      <c r="H88" s="18"/>
      <c r="I88" s="1"/>
      <c r="J88" s="1"/>
      <c r="K88" s="1"/>
      <c r="L88" s="1"/>
      <c r="M88" s="1"/>
      <c r="N88" s="1"/>
      <c r="O88" s="1"/>
      <c r="P88" s="1"/>
    </row>
    <row r="89" spans="5:16" x14ac:dyDescent="0.25">
      <c r="E89" s="1"/>
      <c r="F89" s="18"/>
      <c r="G89" s="1"/>
      <c r="H89" s="18"/>
      <c r="I89" s="1"/>
      <c r="J89" s="1"/>
      <c r="K89" s="1"/>
      <c r="L89" s="1"/>
      <c r="M89" s="1"/>
      <c r="N89" s="1"/>
      <c r="O89" s="1"/>
      <c r="P89" s="1"/>
    </row>
    <row r="90" spans="5:16" x14ac:dyDescent="0.25">
      <c r="E90" s="1"/>
      <c r="F90" s="18"/>
      <c r="G90" s="1"/>
      <c r="H90" s="18"/>
      <c r="I90" s="1"/>
      <c r="J90" s="1"/>
      <c r="K90" s="1"/>
      <c r="L90" s="1"/>
      <c r="M90" s="1"/>
      <c r="N90" s="1"/>
      <c r="O90" s="1"/>
      <c r="P90" s="1"/>
    </row>
    <row r="91" spans="5:16" x14ac:dyDescent="0.25">
      <c r="E91" s="1"/>
      <c r="F91" s="18"/>
      <c r="G91" s="1"/>
      <c r="H91" s="18"/>
      <c r="I91" s="1"/>
      <c r="J91" s="1"/>
      <c r="K91" s="1"/>
      <c r="L91" s="1"/>
      <c r="M91" s="1"/>
      <c r="N91" s="1"/>
      <c r="O91" s="1"/>
      <c r="P91" s="1"/>
    </row>
    <row r="92" spans="5:16" x14ac:dyDescent="0.25">
      <c r="E92" s="1"/>
      <c r="F92" s="18"/>
      <c r="G92" s="1"/>
      <c r="H92" s="18"/>
      <c r="I92" s="1"/>
      <c r="J92" s="1"/>
      <c r="K92" s="1"/>
      <c r="L92" s="1"/>
      <c r="M92" s="1"/>
      <c r="N92" s="1"/>
      <c r="O92" s="1"/>
      <c r="P92" s="1"/>
    </row>
    <row r="93" spans="5:16" x14ac:dyDescent="0.25">
      <c r="E93" s="1"/>
      <c r="F93" s="18"/>
      <c r="G93" s="1"/>
      <c r="H93" s="18"/>
      <c r="I93" s="1"/>
      <c r="J93" s="1"/>
      <c r="K93" s="1"/>
      <c r="L93" s="1"/>
      <c r="M93" s="1"/>
      <c r="N93" s="1"/>
      <c r="O93" s="1"/>
      <c r="P93" s="1"/>
    </row>
    <row r="94" spans="5:16" x14ac:dyDescent="0.25">
      <c r="E94" s="1"/>
      <c r="F94" s="18"/>
      <c r="G94" s="1"/>
      <c r="H94" s="18"/>
      <c r="I94" s="1"/>
      <c r="J94" s="1"/>
      <c r="K94" s="1"/>
      <c r="L94" s="1"/>
      <c r="M94" s="1"/>
      <c r="N94" s="1"/>
      <c r="O94" s="1"/>
      <c r="P94" s="1"/>
    </row>
    <row r="95" spans="5:16" x14ac:dyDescent="0.25">
      <c r="E95" s="1"/>
      <c r="F95" s="18"/>
      <c r="G95" s="1"/>
      <c r="H95" s="18"/>
      <c r="I95" s="1"/>
      <c r="J95" s="1"/>
      <c r="K95" s="1"/>
      <c r="L95" s="1"/>
      <c r="M95" s="1"/>
      <c r="N95" s="1"/>
      <c r="O95" s="1"/>
      <c r="P95" s="1"/>
    </row>
    <row r="96" spans="5:16" x14ac:dyDescent="0.25">
      <c r="E96" s="1"/>
      <c r="F96" s="18"/>
      <c r="G96" s="1"/>
      <c r="H96" s="18"/>
      <c r="I96" s="1"/>
      <c r="J96" s="1"/>
      <c r="K96" s="1"/>
      <c r="L96" s="1"/>
      <c r="M96" s="1"/>
      <c r="N96" s="1"/>
      <c r="O96" s="1"/>
      <c r="P96" s="1"/>
    </row>
    <row r="97" spans="5:16" x14ac:dyDescent="0.25">
      <c r="E97" s="1"/>
      <c r="F97" s="18"/>
      <c r="G97" s="1"/>
      <c r="H97" s="18"/>
      <c r="I97" s="1"/>
      <c r="J97" s="1"/>
      <c r="K97" s="1"/>
      <c r="L97" s="1"/>
      <c r="M97" s="1"/>
      <c r="N97" s="1"/>
      <c r="O97" s="1"/>
      <c r="P97" s="1"/>
    </row>
    <row r="98" spans="5:16" x14ac:dyDescent="0.25">
      <c r="E98" s="1"/>
      <c r="F98" s="18"/>
      <c r="G98" s="1"/>
      <c r="H98" s="18"/>
      <c r="I98" s="1"/>
      <c r="J98" s="1"/>
      <c r="K98" s="1"/>
      <c r="L98" s="1"/>
      <c r="M98" s="1"/>
      <c r="N98" s="1"/>
      <c r="O98" s="1"/>
      <c r="P98" s="1"/>
    </row>
    <row r="99" spans="5:16" x14ac:dyDescent="0.25">
      <c r="E99" s="1"/>
      <c r="F99" s="18"/>
      <c r="G99" s="1"/>
      <c r="H99" s="18"/>
      <c r="I99" s="1"/>
      <c r="J99" s="1"/>
      <c r="K99" s="1"/>
      <c r="L99" s="1"/>
      <c r="M99" s="1"/>
      <c r="N99" s="1"/>
      <c r="O99" s="1"/>
      <c r="P99" s="1"/>
    </row>
    <row r="100" spans="5:16" x14ac:dyDescent="0.25">
      <c r="E100" s="1"/>
      <c r="F100" s="18"/>
      <c r="G100" s="1"/>
      <c r="H100" s="18"/>
      <c r="I100" s="1"/>
      <c r="J100" s="1"/>
      <c r="K100" s="1"/>
      <c r="L100" s="1"/>
      <c r="M100" s="1"/>
      <c r="N100" s="1"/>
      <c r="O100" s="1"/>
      <c r="P100" s="1"/>
    </row>
    <row r="101" spans="5:16" x14ac:dyDescent="0.25">
      <c r="E101" s="1"/>
      <c r="F101" s="18"/>
      <c r="G101" s="1"/>
      <c r="H101" s="18"/>
      <c r="I101" s="1"/>
      <c r="J101" s="1"/>
      <c r="K101" s="1"/>
      <c r="L101" s="1"/>
      <c r="M101" s="1"/>
      <c r="N101" s="1"/>
      <c r="O101" s="1"/>
      <c r="P101" s="1"/>
    </row>
    <row r="102" spans="5:16" x14ac:dyDescent="0.25">
      <c r="E102" s="1"/>
      <c r="F102" s="18"/>
      <c r="G102" s="1"/>
      <c r="H102" s="18"/>
      <c r="I102" s="1"/>
      <c r="J102" s="1"/>
      <c r="K102" s="1"/>
      <c r="L102" s="1"/>
      <c r="M102" s="1"/>
      <c r="N102" s="1"/>
      <c r="O102" s="1"/>
      <c r="P102" s="1"/>
    </row>
    <row r="103" spans="5:16" x14ac:dyDescent="0.25">
      <c r="E103" s="1"/>
      <c r="F103" s="18"/>
      <c r="G103" s="1"/>
      <c r="H103" s="18"/>
      <c r="I103" s="1"/>
      <c r="J103" s="1"/>
      <c r="K103" s="1"/>
      <c r="L103" s="1"/>
      <c r="M103" s="1"/>
      <c r="N103" s="1"/>
      <c r="O103" s="1"/>
      <c r="P103" s="1"/>
    </row>
    <row r="104" spans="5:16" x14ac:dyDescent="0.25">
      <c r="E104" s="1"/>
      <c r="F104" s="18"/>
      <c r="G104" s="1"/>
      <c r="H104" s="18"/>
      <c r="I104" s="1"/>
      <c r="J104" s="1"/>
      <c r="K104" s="1"/>
      <c r="L104" s="1"/>
      <c r="M104" s="1"/>
      <c r="N104" s="1"/>
      <c r="O104" s="1"/>
      <c r="P104" s="1"/>
    </row>
    <row r="105" spans="5:16" x14ac:dyDescent="0.25">
      <c r="E105" s="1"/>
      <c r="F105" s="18"/>
      <c r="G105" s="1"/>
      <c r="H105" s="18"/>
      <c r="I105" s="1"/>
      <c r="J105" s="1"/>
      <c r="K105" s="1"/>
      <c r="L105" s="1"/>
      <c r="M105" s="1"/>
      <c r="N105" s="1"/>
      <c r="O105" s="1"/>
      <c r="P105" s="1"/>
    </row>
    <row r="106" spans="5:16" x14ac:dyDescent="0.25">
      <c r="E106" s="1"/>
      <c r="F106" s="18"/>
      <c r="G106" s="1"/>
      <c r="H106" s="18"/>
      <c r="I106" s="1"/>
      <c r="J106" s="1"/>
      <c r="K106" s="1"/>
      <c r="L106" s="1"/>
      <c r="M106" s="1"/>
      <c r="N106" s="1"/>
      <c r="O106" s="1"/>
      <c r="P106" s="1"/>
    </row>
    <row r="107" spans="5:16" x14ac:dyDescent="0.25">
      <c r="E107" s="1"/>
      <c r="F107" s="18"/>
      <c r="G107" s="1"/>
      <c r="H107" s="18"/>
      <c r="I107" s="1"/>
      <c r="J107" s="1"/>
      <c r="K107" s="1"/>
      <c r="L107" s="1"/>
      <c r="M107" s="1"/>
      <c r="N107" s="1"/>
      <c r="O107" s="1"/>
      <c r="P107" s="1"/>
    </row>
    <row r="108" spans="5:16" x14ac:dyDescent="0.25">
      <c r="E108" s="1"/>
      <c r="F108" s="18"/>
      <c r="G108" s="1"/>
      <c r="H108" s="18"/>
      <c r="I108" s="1"/>
      <c r="J108" s="1"/>
      <c r="K108" s="1"/>
      <c r="L108" s="1"/>
      <c r="M108" s="1"/>
      <c r="N108" s="1"/>
      <c r="O108" s="1"/>
      <c r="P108" s="1"/>
    </row>
    <row r="109" spans="5:16" x14ac:dyDescent="0.25">
      <c r="E109" s="1"/>
      <c r="F109" s="18"/>
      <c r="G109" s="1"/>
      <c r="H109" s="18"/>
      <c r="I109" s="1"/>
      <c r="J109" s="1"/>
      <c r="K109" s="1"/>
      <c r="L109" s="1"/>
      <c r="M109" s="1"/>
      <c r="N109" s="1"/>
      <c r="O109" s="1"/>
      <c r="P109" s="1"/>
    </row>
    <row r="110" spans="5:16" x14ac:dyDescent="0.25">
      <c r="E110" s="1"/>
      <c r="F110" s="18"/>
      <c r="G110" s="1"/>
      <c r="H110" s="18"/>
      <c r="I110" s="1"/>
      <c r="J110" s="1"/>
      <c r="K110" s="1"/>
      <c r="L110" s="1"/>
      <c r="M110" s="1"/>
      <c r="N110" s="1"/>
      <c r="O110" s="1"/>
      <c r="P110" s="1"/>
    </row>
    <row r="111" spans="5:16" x14ac:dyDescent="0.25">
      <c r="E111" s="1"/>
      <c r="F111" s="18"/>
      <c r="G111" s="1"/>
      <c r="H111" s="18"/>
      <c r="I111" s="1"/>
      <c r="J111" s="1"/>
      <c r="K111" s="1"/>
      <c r="L111" s="1"/>
      <c r="M111" s="1"/>
      <c r="N111" s="1"/>
      <c r="O111" s="1"/>
      <c r="P111" s="1"/>
    </row>
    <row r="112" spans="5:16" x14ac:dyDescent="0.25">
      <c r="E112" s="1"/>
      <c r="F112" s="18"/>
      <c r="G112" s="1"/>
      <c r="H112" s="18"/>
      <c r="I112" s="1"/>
      <c r="J112" s="1"/>
      <c r="K112" s="1"/>
      <c r="L112" s="1"/>
      <c r="M112" s="1"/>
      <c r="N112" s="1"/>
      <c r="O112" s="1"/>
      <c r="P112" s="1"/>
    </row>
    <row r="113" spans="5:16" x14ac:dyDescent="0.25">
      <c r="E113" s="1"/>
      <c r="F113" s="18"/>
      <c r="G113" s="1"/>
      <c r="H113" s="18"/>
      <c r="I113" s="1"/>
      <c r="J113" s="1"/>
      <c r="K113" s="1"/>
      <c r="L113" s="1"/>
      <c r="M113" s="1"/>
      <c r="N113" s="1"/>
      <c r="O113" s="1"/>
      <c r="P113" s="1"/>
    </row>
    <row r="114" spans="5:16" x14ac:dyDescent="0.25">
      <c r="E114" s="1"/>
      <c r="F114" s="18"/>
      <c r="G114" s="1"/>
      <c r="H114" s="18"/>
      <c r="I114" s="1"/>
      <c r="J114" s="1"/>
      <c r="K114" s="1"/>
      <c r="L114" s="1"/>
      <c r="M114" s="1"/>
      <c r="N114" s="1"/>
      <c r="O114" s="1"/>
      <c r="P114" s="1"/>
    </row>
    <row r="115" spans="5:16" x14ac:dyDescent="0.25">
      <c r="E115" s="1"/>
      <c r="F115" s="18"/>
      <c r="G115" s="1"/>
      <c r="H115" s="18"/>
      <c r="I115" s="1"/>
      <c r="J115" s="1"/>
      <c r="K115" s="1"/>
      <c r="L115" s="1"/>
      <c r="M115" s="1"/>
      <c r="N115" s="1"/>
      <c r="O115" s="1"/>
      <c r="P115" s="1"/>
    </row>
    <row r="116" spans="5:16" x14ac:dyDescent="0.25">
      <c r="E116" s="1"/>
      <c r="F116" s="18"/>
      <c r="G116" s="1"/>
      <c r="H116" s="18"/>
      <c r="I116" s="1"/>
      <c r="J116" s="1"/>
      <c r="K116" s="1"/>
      <c r="L116" s="1"/>
      <c r="M116" s="1"/>
      <c r="N116" s="1"/>
      <c r="O116" s="1"/>
      <c r="P116" s="1"/>
    </row>
    <row r="117" spans="5:16" x14ac:dyDescent="0.25">
      <c r="E117" s="1"/>
      <c r="F117" s="18"/>
      <c r="G117" s="1"/>
      <c r="H117" s="18"/>
      <c r="I117" s="1"/>
      <c r="J117" s="1"/>
      <c r="K117" s="1"/>
      <c r="L117" s="1"/>
      <c r="M117" s="1"/>
      <c r="N117" s="1"/>
      <c r="O117" s="1"/>
      <c r="P117" s="1"/>
    </row>
    <row r="118" spans="5:16" x14ac:dyDescent="0.25">
      <c r="E118" s="1"/>
      <c r="F118" s="18"/>
      <c r="G118" s="1"/>
      <c r="H118" s="18"/>
      <c r="I118" s="1"/>
      <c r="J118" s="1"/>
      <c r="K118" s="1"/>
      <c r="L118" s="1"/>
      <c r="M118" s="1"/>
      <c r="N118" s="1"/>
      <c r="O118" s="1"/>
      <c r="P118" s="1"/>
    </row>
    <row r="119" spans="5:16" x14ac:dyDescent="0.25">
      <c r="E119" s="1"/>
      <c r="F119" s="18"/>
      <c r="G119" s="1"/>
      <c r="H119" s="18"/>
      <c r="I119" s="1"/>
      <c r="J119" s="1"/>
      <c r="K119" s="1"/>
      <c r="L119" s="1"/>
      <c r="M119" s="1"/>
      <c r="N119" s="1"/>
      <c r="O119" s="1"/>
      <c r="P119" s="1"/>
    </row>
    <row r="120" spans="5:16" x14ac:dyDescent="0.25">
      <c r="E120" s="1"/>
      <c r="F120" s="18"/>
      <c r="G120" s="1"/>
      <c r="H120" s="18"/>
      <c r="I120" s="1"/>
      <c r="J120" s="1"/>
      <c r="K120" s="1"/>
      <c r="L120" s="1"/>
      <c r="M120" s="1"/>
      <c r="N120" s="1"/>
      <c r="O120" s="1"/>
      <c r="P120" s="1"/>
    </row>
    <row r="121" spans="5:16" x14ac:dyDescent="0.25">
      <c r="E121" s="1"/>
      <c r="F121" s="18"/>
      <c r="G121" s="1"/>
      <c r="H121" s="18"/>
      <c r="I121" s="1"/>
      <c r="J121" s="1"/>
      <c r="K121" s="1"/>
      <c r="L121" s="1"/>
      <c r="M121" s="1"/>
      <c r="N121" s="1"/>
      <c r="O121" s="1"/>
      <c r="P121" s="1"/>
    </row>
    <row r="122" spans="5:16" x14ac:dyDescent="0.25">
      <c r="E122" s="1"/>
      <c r="F122" s="18"/>
      <c r="G122" s="1"/>
      <c r="H122" s="18"/>
      <c r="I122" s="1"/>
      <c r="J122" s="1"/>
      <c r="K122" s="1"/>
      <c r="L122" s="1"/>
      <c r="M122" s="1"/>
      <c r="N122" s="1"/>
      <c r="O122" s="1"/>
      <c r="P122" s="1"/>
    </row>
    <row r="123" spans="5:16" x14ac:dyDescent="0.25">
      <c r="E123" s="1"/>
      <c r="F123" s="18"/>
      <c r="G123" s="1"/>
      <c r="H123" s="18"/>
      <c r="I123" s="1"/>
      <c r="J123" s="1"/>
      <c r="K123" s="1"/>
      <c r="L123" s="1"/>
      <c r="M123" s="1"/>
      <c r="N123" s="1"/>
      <c r="O123" s="1"/>
      <c r="P123" s="1"/>
    </row>
    <row r="124" spans="5:16" x14ac:dyDescent="0.25">
      <c r="E124" s="1"/>
      <c r="F124" s="18"/>
      <c r="G124" s="1"/>
      <c r="H124" s="18"/>
      <c r="I124" s="1"/>
      <c r="J124" s="1"/>
      <c r="K124" s="1"/>
      <c r="L124" s="1"/>
      <c r="M124" s="1"/>
      <c r="N124" s="1"/>
      <c r="O124" s="1"/>
      <c r="P124" s="1"/>
    </row>
    <row r="125" spans="5:16" x14ac:dyDescent="0.25">
      <c r="E125" s="1"/>
      <c r="F125" s="18"/>
      <c r="G125" s="1"/>
      <c r="H125" s="18"/>
      <c r="I125" s="1"/>
      <c r="J125" s="1"/>
      <c r="K125" s="1"/>
      <c r="L125" s="1"/>
      <c r="M125" s="1"/>
      <c r="N125" s="1"/>
      <c r="O125" s="1"/>
      <c r="P125" s="1"/>
    </row>
    <row r="126" spans="5:16" x14ac:dyDescent="0.25">
      <c r="E126" s="1"/>
      <c r="F126" s="18"/>
      <c r="G126" s="1"/>
      <c r="H126" s="18"/>
      <c r="I126" s="1"/>
      <c r="J126" s="1"/>
      <c r="K126" s="1"/>
      <c r="L126" s="1"/>
      <c r="M126" s="1"/>
      <c r="N126" s="1"/>
      <c r="O126" s="1"/>
      <c r="P126" s="1"/>
    </row>
    <row r="127" spans="5:16" x14ac:dyDescent="0.25">
      <c r="E127" s="1"/>
      <c r="F127" s="18"/>
      <c r="G127" s="1"/>
      <c r="H127" s="18"/>
      <c r="I127" s="1"/>
      <c r="J127" s="1"/>
      <c r="K127" s="1"/>
      <c r="L127" s="1"/>
      <c r="M127" s="1"/>
      <c r="N127" s="1"/>
      <c r="O127" s="1"/>
      <c r="P127" s="1"/>
    </row>
    <row r="128" spans="5:16" x14ac:dyDescent="0.25">
      <c r="E128" s="1"/>
      <c r="F128" s="18"/>
      <c r="G128" s="1"/>
      <c r="H128" s="18"/>
      <c r="I128" s="1"/>
      <c r="J128" s="1"/>
      <c r="K128" s="1"/>
      <c r="L128" s="1"/>
      <c r="M128" s="1"/>
      <c r="N128" s="1"/>
      <c r="O128" s="1"/>
      <c r="P128" s="1"/>
    </row>
    <row r="129" spans="5:16" x14ac:dyDescent="0.25">
      <c r="E129" s="1"/>
      <c r="F129" s="18"/>
      <c r="G129" s="1"/>
      <c r="H129" s="18"/>
      <c r="I129" s="1"/>
      <c r="J129" s="1"/>
      <c r="K129" s="1"/>
      <c r="L129" s="1"/>
      <c r="M129" s="1"/>
      <c r="N129" s="1"/>
      <c r="O129" s="1"/>
      <c r="P129" s="1"/>
    </row>
    <row r="130" spans="5:16" x14ac:dyDescent="0.25">
      <c r="E130" s="1"/>
      <c r="F130" s="18"/>
      <c r="G130" s="1"/>
      <c r="H130" s="18"/>
      <c r="I130" s="1"/>
      <c r="J130" s="1"/>
      <c r="K130" s="1"/>
      <c r="L130" s="1"/>
      <c r="M130" s="1"/>
      <c r="N130" s="1"/>
      <c r="O130" s="1"/>
      <c r="P130" s="1"/>
    </row>
    <row r="131" spans="5:16" x14ac:dyDescent="0.25">
      <c r="E131" s="1"/>
      <c r="F131" s="18"/>
      <c r="G131" s="1"/>
      <c r="H131" s="18"/>
      <c r="I131" s="1"/>
      <c r="J131" s="1"/>
      <c r="K131" s="1"/>
      <c r="L131" s="1"/>
      <c r="M131" s="1"/>
      <c r="N131" s="1"/>
      <c r="O131" s="1"/>
      <c r="P131" s="1"/>
    </row>
    <row r="132" spans="5:16" x14ac:dyDescent="0.25">
      <c r="E132" s="1"/>
      <c r="F132" s="18"/>
      <c r="G132" s="1"/>
      <c r="H132" s="18"/>
      <c r="I132" s="1"/>
      <c r="J132" s="1"/>
      <c r="K132" s="1"/>
      <c r="L132" s="1"/>
      <c r="M132" s="1"/>
      <c r="N132" s="1"/>
      <c r="O132" s="1"/>
      <c r="P132" s="1"/>
    </row>
    <row r="133" spans="5:16" x14ac:dyDescent="0.25">
      <c r="E133" s="1"/>
      <c r="F133" s="18"/>
      <c r="G133" s="1"/>
      <c r="H133" s="18"/>
      <c r="I133" s="1"/>
      <c r="J133" s="1"/>
      <c r="K133" s="1"/>
      <c r="L133" s="1"/>
      <c r="M133" s="1"/>
      <c r="N133" s="1"/>
      <c r="O133" s="1"/>
      <c r="P133" s="1"/>
    </row>
    <row r="134" spans="5:16" x14ac:dyDescent="0.25">
      <c r="E134" s="1"/>
      <c r="F134" s="18"/>
      <c r="G134" s="1"/>
      <c r="H134" s="18"/>
      <c r="I134" s="1"/>
      <c r="J134" s="1"/>
      <c r="K134" s="1"/>
      <c r="L134" s="1"/>
      <c r="M134" s="1"/>
      <c r="N134" s="1"/>
      <c r="O134" s="1"/>
      <c r="P134" s="1"/>
    </row>
    <row r="135" spans="5:16" x14ac:dyDescent="0.25">
      <c r="E135" s="1"/>
      <c r="F135" s="18"/>
      <c r="G135" s="1"/>
      <c r="H135" s="18"/>
      <c r="I135" s="1"/>
      <c r="J135" s="1"/>
      <c r="K135" s="1"/>
      <c r="L135" s="1"/>
      <c r="M135" s="1"/>
      <c r="N135" s="1"/>
      <c r="O135" s="1"/>
      <c r="P135" s="1"/>
    </row>
    <row r="136" spans="5:16" x14ac:dyDescent="0.25">
      <c r="E136" s="1"/>
      <c r="F136" s="18"/>
      <c r="G136" s="1"/>
      <c r="H136" s="18"/>
      <c r="I136" s="1"/>
      <c r="J136" s="1"/>
      <c r="K136" s="1"/>
      <c r="L136" s="1"/>
      <c r="M136" s="1"/>
      <c r="N136" s="1"/>
      <c r="O136" s="1"/>
      <c r="P136" s="1"/>
    </row>
    <row r="137" spans="5:16" x14ac:dyDescent="0.25">
      <c r="E137" s="1"/>
      <c r="F137" s="18"/>
      <c r="G137" s="1"/>
      <c r="H137" s="18"/>
      <c r="I137" s="1"/>
      <c r="J137" s="1"/>
      <c r="K137" s="1"/>
      <c r="L137" s="1"/>
      <c r="M137" s="1"/>
      <c r="N137" s="1"/>
      <c r="O137" s="1"/>
      <c r="P137" s="1"/>
    </row>
    <row r="138" spans="5:16" x14ac:dyDescent="0.25">
      <c r="E138" s="1"/>
      <c r="F138" s="18"/>
      <c r="G138" s="1"/>
      <c r="H138" s="18"/>
      <c r="I138" s="1"/>
      <c r="J138" s="1"/>
      <c r="K138" s="1"/>
      <c r="L138" s="1"/>
      <c r="M138" s="1"/>
      <c r="N138" s="1"/>
      <c r="O138" s="1"/>
      <c r="P138" s="1"/>
    </row>
    <row r="139" spans="5:16" x14ac:dyDescent="0.25">
      <c r="E139" s="1"/>
      <c r="F139" s="18"/>
      <c r="G139" s="1"/>
      <c r="H139" s="18"/>
      <c r="I139" s="1"/>
      <c r="J139" s="1"/>
      <c r="K139" s="1"/>
      <c r="L139" s="1"/>
      <c r="M139" s="1"/>
      <c r="N139" s="1"/>
      <c r="O139" s="1"/>
      <c r="P139" s="1"/>
    </row>
    <row r="140" spans="5:16" x14ac:dyDescent="0.25">
      <c r="E140" s="1"/>
      <c r="F140" s="18"/>
      <c r="G140" s="1"/>
      <c r="H140" s="18"/>
      <c r="I140" s="1"/>
      <c r="J140" s="1"/>
      <c r="K140" s="1"/>
      <c r="L140" s="1"/>
      <c r="M140" s="1"/>
      <c r="N140" s="1"/>
      <c r="O140" s="1"/>
      <c r="P140" s="1"/>
    </row>
    <row r="141" spans="5:16" x14ac:dyDescent="0.25">
      <c r="E141" s="1"/>
      <c r="F141" s="18"/>
      <c r="G141" s="1"/>
      <c r="H141" s="18"/>
      <c r="I141" s="1"/>
      <c r="J141" s="1"/>
      <c r="K141" s="1"/>
      <c r="L141" s="1"/>
      <c r="M141" s="1"/>
      <c r="N141" s="1"/>
      <c r="O141" s="1"/>
      <c r="P141" s="1"/>
    </row>
    <row r="142" spans="5:16" x14ac:dyDescent="0.25">
      <c r="E142" s="1"/>
      <c r="F142" s="18"/>
      <c r="G142" s="1"/>
      <c r="H142" s="18"/>
      <c r="I142" s="1"/>
      <c r="J142" s="1"/>
      <c r="K142" s="1"/>
      <c r="L142" s="1"/>
      <c r="M142" s="1"/>
      <c r="N142" s="1"/>
      <c r="O142" s="1"/>
      <c r="P142" s="1"/>
    </row>
    <row r="143" spans="5:16" x14ac:dyDescent="0.25">
      <c r="E143" s="1"/>
      <c r="F143" s="18"/>
      <c r="G143" s="1"/>
      <c r="H143" s="18"/>
      <c r="I143" s="1"/>
      <c r="J143" s="1"/>
      <c r="K143" s="1"/>
      <c r="L143" s="1"/>
      <c r="M143" s="1"/>
      <c r="N143" s="1"/>
      <c r="O143" s="1"/>
      <c r="P143" s="1"/>
    </row>
    <row r="144" spans="5:16" x14ac:dyDescent="0.25">
      <c r="E144" s="1"/>
      <c r="F144" s="18"/>
      <c r="G144" s="1"/>
      <c r="H144" s="18"/>
      <c r="I144" s="1"/>
      <c r="J144" s="1"/>
      <c r="K144" s="1"/>
      <c r="L144" s="1"/>
      <c r="M144" s="1"/>
      <c r="N144" s="1"/>
      <c r="O144" s="1"/>
      <c r="P144" s="1"/>
    </row>
    <row r="145" spans="5:16" x14ac:dyDescent="0.25">
      <c r="E145" s="1"/>
      <c r="F145" s="18"/>
      <c r="G145" s="1"/>
      <c r="H145" s="18"/>
      <c r="I145" s="1"/>
      <c r="J145" s="1"/>
      <c r="K145" s="1"/>
      <c r="L145" s="1"/>
      <c r="M145" s="1"/>
      <c r="N145" s="1"/>
      <c r="O145" s="1"/>
      <c r="P145" s="1"/>
    </row>
    <row r="146" spans="5:16" x14ac:dyDescent="0.25">
      <c r="E146" s="1"/>
      <c r="F146" s="18"/>
      <c r="G146" s="1"/>
      <c r="H146" s="18"/>
      <c r="I146" s="1"/>
      <c r="J146" s="1"/>
      <c r="K146" s="1"/>
      <c r="L146" s="1"/>
      <c r="M146" s="1"/>
      <c r="N146" s="1"/>
      <c r="O146" s="1"/>
      <c r="P146" s="1"/>
    </row>
    <row r="147" spans="5:16" x14ac:dyDescent="0.25">
      <c r="E147" s="1"/>
      <c r="F147" s="18"/>
      <c r="G147" s="1"/>
      <c r="H147" s="18"/>
      <c r="I147" s="1"/>
      <c r="J147" s="1"/>
      <c r="K147" s="1"/>
      <c r="L147" s="1"/>
      <c r="M147" s="1"/>
      <c r="N147" s="1"/>
      <c r="O147" s="1"/>
      <c r="P147" s="1"/>
    </row>
    <row r="148" spans="5:16" x14ac:dyDescent="0.25">
      <c r="E148" s="1"/>
      <c r="F148" s="18"/>
      <c r="G148" s="1"/>
      <c r="H148" s="18"/>
      <c r="I148" s="1"/>
      <c r="J148" s="1"/>
      <c r="K148" s="1"/>
      <c r="L148" s="1"/>
      <c r="M148" s="1"/>
      <c r="N148" s="1"/>
      <c r="O148" s="1"/>
      <c r="P148" s="1"/>
    </row>
    <row r="149" spans="5:16" x14ac:dyDescent="0.25">
      <c r="E149" s="1"/>
      <c r="F149" s="18"/>
      <c r="G149" s="1"/>
      <c r="H149" s="18"/>
      <c r="I149" s="1"/>
      <c r="J149" s="1"/>
      <c r="K149" s="1"/>
      <c r="L149" s="1"/>
      <c r="M149" s="1"/>
      <c r="N149" s="1"/>
      <c r="O149" s="1"/>
      <c r="P149" s="1"/>
    </row>
    <row r="150" spans="5:16" x14ac:dyDescent="0.25">
      <c r="E150" s="1"/>
      <c r="F150" s="18"/>
      <c r="G150" s="1"/>
      <c r="H150" s="18"/>
      <c r="I150" s="1"/>
      <c r="J150" s="1"/>
      <c r="K150" s="1"/>
      <c r="L150" s="1"/>
      <c r="M150" s="1"/>
      <c r="N150" s="1"/>
      <c r="O150" s="1"/>
      <c r="P150" s="1"/>
    </row>
    <row r="151" spans="5:16" x14ac:dyDescent="0.25">
      <c r="E151" s="1"/>
      <c r="F151" s="18"/>
      <c r="G151" s="1"/>
      <c r="H151" s="1"/>
      <c r="I151" s="1"/>
      <c r="J151" s="1"/>
      <c r="K151" s="1"/>
      <c r="L151" s="1"/>
      <c r="M151" s="1"/>
      <c r="N151" s="1"/>
      <c r="O151" s="1"/>
      <c r="P151" s="1"/>
    </row>
    <row r="152" spans="5:16" x14ac:dyDescent="0.25">
      <c r="E152" s="1"/>
      <c r="F152" s="18"/>
      <c r="G152" s="1"/>
      <c r="H152" s="1"/>
      <c r="I152" s="1"/>
      <c r="J152" s="1"/>
      <c r="K152" s="1"/>
      <c r="L152" s="1"/>
      <c r="M152" s="1"/>
      <c r="N152" s="1"/>
      <c r="O152" s="1"/>
      <c r="P152" s="1"/>
    </row>
    <row r="153" spans="5:16" x14ac:dyDescent="0.25">
      <c r="E153" s="1"/>
      <c r="F153" s="1"/>
      <c r="G153" s="1"/>
      <c r="H153" s="1"/>
      <c r="I153" s="1"/>
      <c r="J153" s="1"/>
      <c r="K153" s="1"/>
      <c r="L153" s="1"/>
      <c r="M153" s="1"/>
      <c r="N153" s="1"/>
      <c r="O153" s="1"/>
      <c r="P153" s="1"/>
    </row>
    <row r="154" spans="5:16" x14ac:dyDescent="0.25">
      <c r="E154" s="1"/>
      <c r="F154" s="1"/>
      <c r="G154" s="1"/>
      <c r="H154" s="1"/>
      <c r="I154" s="1"/>
      <c r="J154" s="1"/>
      <c r="K154" s="1"/>
      <c r="L154" s="1"/>
      <c r="M154" s="1"/>
      <c r="N154" s="1"/>
      <c r="O154" s="1"/>
      <c r="P154" s="1"/>
    </row>
  </sheetData>
  <conditionalFormatting sqref="H39:H152">
    <cfRule type="containsText" dxfId="0" priority="1" operator="containsText" text="Passed ">
      <formula>NOT(ISERROR(SEARCH("Passed ",H39)))</formula>
    </cfRule>
  </conditionalFormatting>
  <pageMargins left="0.7" right="0.7" top="0.75" bottom="0.75" header="0.3" footer="0.3"/>
  <pageSetup paperSize="9" orientation="portrait"/>
  <ignoredErrors>
    <ignoredError sqref="U28" emptyCellReference="1"/>
  </ignoredErrors>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H2:H38</xm:sqref>
        </x14:dataValidation>
        <x14:dataValidation type="list" allowBlank="1" showInputMessage="1" showErrorMessage="1">
          <x14:formula1>
            <xm:f>Settings!$B$4:$B$6</xm:f>
          </x14:formula1>
          <xm:sqref>F2:F152</xm:sqref>
        </x14:dataValidation>
        <x14:dataValidation type="list" allowBlank="1" showInputMessage="1" showErrorMessage="1">
          <x14:formula1>
            <xm:f>Settings!$F$4:$F$8</xm:f>
          </x14:formula1>
          <xm:sqref>L2:L43</xm:sqref>
        </x14:dataValidation>
        <x14:dataValidation type="list" allowBlank="1" showInputMessage="1" showErrorMessage="1">
          <x14:formula1>
            <xm:f>Settings!$D$4:$D$6</xm:f>
          </x14:formula1>
          <xm:sqref>K2:K60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62"/>
  <sheetViews>
    <sheetView workbookViewId="0">
      <selection activeCell="F14" sqref="F14"/>
    </sheetView>
  </sheetViews>
  <sheetFormatPr defaultColWidth="8.85546875" defaultRowHeight="15" x14ac:dyDescent="0.25"/>
  <cols>
    <col min="1" max="2" width="15.7109375" customWidth="1"/>
    <col min="3" max="3" width="35.28515625" customWidth="1"/>
    <col min="4" max="5" width="24.140625" customWidth="1"/>
    <col min="6" max="6" width="18.7109375" customWidth="1"/>
    <col min="7" max="7" width="14.7109375" customWidth="1"/>
    <col min="8" max="9" width="13.140625" customWidth="1"/>
  </cols>
  <sheetData>
    <row r="1" spans="1:13" ht="30" x14ac:dyDescent="0.25">
      <c r="A1" s="12" t="s">
        <v>13</v>
      </c>
      <c r="B1" s="13" t="s">
        <v>15</v>
      </c>
      <c r="C1" s="13" t="s">
        <v>1</v>
      </c>
      <c r="D1" s="13" t="s">
        <v>14</v>
      </c>
      <c r="E1" s="14" t="s">
        <v>20</v>
      </c>
      <c r="F1" s="1"/>
      <c r="G1" s="4" t="s">
        <v>51</v>
      </c>
      <c r="I1" s="1"/>
      <c r="J1" s="1"/>
      <c r="K1" s="1"/>
      <c r="L1" s="1"/>
      <c r="M1" s="1"/>
    </row>
    <row r="2" spans="1:13" ht="30" x14ac:dyDescent="0.25">
      <c r="A2" s="1" t="s">
        <v>77</v>
      </c>
      <c r="B2" s="1" t="s">
        <v>73</v>
      </c>
      <c r="C2" s="1" t="s">
        <v>78</v>
      </c>
      <c r="D2" s="1" t="s">
        <v>79</v>
      </c>
      <c r="E2" s="1" t="s">
        <v>243</v>
      </c>
      <c r="F2" s="1"/>
      <c r="H2" s="19" t="s">
        <v>52</v>
      </c>
      <c r="I2" s="1"/>
      <c r="J2" s="1"/>
      <c r="K2" s="1"/>
      <c r="L2" s="1"/>
      <c r="M2" s="1"/>
    </row>
    <row r="3" spans="1:13" ht="45" x14ac:dyDescent="0.25">
      <c r="A3" s="1" t="s">
        <v>80</v>
      </c>
      <c r="B3" s="1" t="s">
        <v>72</v>
      </c>
      <c r="C3" s="1" t="s">
        <v>81</v>
      </c>
      <c r="D3" s="1" t="s">
        <v>82</v>
      </c>
      <c r="E3" s="1" t="s">
        <v>243</v>
      </c>
      <c r="F3" s="2"/>
      <c r="G3" s="1"/>
      <c r="H3" s="1"/>
      <c r="I3" s="1"/>
      <c r="J3" s="1"/>
      <c r="K3" s="1"/>
      <c r="L3" s="1"/>
      <c r="M3" s="1"/>
    </row>
    <row r="4" spans="1:13" ht="60" x14ac:dyDescent="0.25">
      <c r="A4" s="1" t="s">
        <v>83</v>
      </c>
      <c r="B4" s="1" t="s">
        <v>71</v>
      </c>
      <c r="C4" s="1" t="s">
        <v>84</v>
      </c>
      <c r="D4" s="1" t="s">
        <v>85</v>
      </c>
      <c r="E4" s="1" t="s">
        <v>86</v>
      </c>
      <c r="F4" s="1"/>
      <c r="G4" s="1"/>
      <c r="H4" s="1"/>
      <c r="I4" s="1"/>
      <c r="J4" s="1"/>
      <c r="K4" s="1"/>
      <c r="L4" s="1"/>
      <c r="M4" s="1"/>
    </row>
    <row r="5" spans="1:13" ht="30" x14ac:dyDescent="0.25">
      <c r="A5" s="1" t="s">
        <v>209</v>
      </c>
      <c r="B5" s="1" t="s">
        <v>120</v>
      </c>
      <c r="C5" s="1" t="s">
        <v>238</v>
      </c>
      <c r="D5" s="1" t="s">
        <v>239</v>
      </c>
      <c r="E5" s="1" t="s">
        <v>243</v>
      </c>
      <c r="F5" s="1"/>
      <c r="G5" s="1"/>
      <c r="H5" s="1"/>
      <c r="I5" s="1"/>
      <c r="J5" s="1"/>
      <c r="K5" s="1"/>
      <c r="L5" s="1"/>
      <c r="M5" s="1"/>
    </row>
    <row r="6" spans="1:13" ht="45" x14ac:dyDescent="0.25">
      <c r="A6" s="1" t="s">
        <v>210</v>
      </c>
      <c r="B6" s="1" t="s">
        <v>121</v>
      </c>
      <c r="C6" s="1" t="s">
        <v>241</v>
      </c>
      <c r="D6" s="1" t="s">
        <v>242</v>
      </c>
      <c r="E6" s="1" t="s">
        <v>243</v>
      </c>
      <c r="F6" s="1"/>
      <c r="G6" s="1"/>
      <c r="H6" s="1"/>
      <c r="I6" s="1"/>
      <c r="J6" s="1"/>
      <c r="K6" s="1"/>
      <c r="L6" s="1"/>
      <c r="M6" s="1"/>
    </row>
    <row r="7" spans="1:13" ht="45" x14ac:dyDescent="0.25">
      <c r="A7" s="1" t="s">
        <v>211</v>
      </c>
      <c r="B7" s="1" t="s">
        <v>122</v>
      </c>
      <c r="C7" s="1" t="s">
        <v>244</v>
      </c>
      <c r="D7" s="1" t="s">
        <v>245</v>
      </c>
      <c r="E7" s="1" t="s">
        <v>62</v>
      </c>
      <c r="F7" s="1"/>
      <c r="G7" s="1"/>
      <c r="H7" s="1"/>
      <c r="I7" s="1"/>
      <c r="J7" s="1"/>
      <c r="K7" s="1"/>
      <c r="L7" s="1"/>
      <c r="M7" s="1"/>
    </row>
    <row r="8" spans="1:13" ht="45" x14ac:dyDescent="0.25">
      <c r="A8" s="1" t="s">
        <v>212</v>
      </c>
      <c r="B8" s="1" t="s">
        <v>123</v>
      </c>
      <c r="C8" s="1" t="s">
        <v>246</v>
      </c>
      <c r="D8" s="1" t="s">
        <v>247</v>
      </c>
      <c r="E8" s="1" t="s">
        <v>243</v>
      </c>
      <c r="F8" s="1"/>
      <c r="G8" s="1"/>
      <c r="H8" s="1"/>
      <c r="I8" s="1"/>
      <c r="J8" s="1"/>
      <c r="K8" s="1"/>
      <c r="L8" s="1"/>
      <c r="M8" s="1"/>
    </row>
    <row r="9" spans="1:13" ht="60" x14ac:dyDescent="0.25">
      <c r="A9" s="1" t="s">
        <v>213</v>
      </c>
      <c r="B9" s="1" t="s">
        <v>124</v>
      </c>
      <c r="C9" s="1" t="s">
        <v>281</v>
      </c>
      <c r="D9" s="1" t="s">
        <v>282</v>
      </c>
      <c r="E9" s="1" t="s">
        <v>243</v>
      </c>
      <c r="F9" s="1"/>
      <c r="G9" s="1"/>
      <c r="H9" s="1"/>
      <c r="I9" s="1"/>
      <c r="J9" s="1"/>
      <c r="K9" s="1"/>
      <c r="L9" s="1"/>
      <c r="M9" s="1"/>
    </row>
    <row r="10" spans="1:13" ht="90" x14ac:dyDescent="0.25">
      <c r="A10" s="1" t="s">
        <v>214</v>
      </c>
      <c r="B10" s="1" t="s">
        <v>125</v>
      </c>
      <c r="C10" s="1" t="s">
        <v>292</v>
      </c>
      <c r="D10" s="1" t="s">
        <v>248</v>
      </c>
      <c r="E10" s="1" t="s">
        <v>243</v>
      </c>
      <c r="F10" s="1"/>
      <c r="G10" s="1"/>
      <c r="H10" s="1"/>
      <c r="I10" s="1"/>
      <c r="J10" s="1"/>
      <c r="K10" s="1"/>
      <c r="L10" s="1"/>
      <c r="M10" s="1"/>
    </row>
    <row r="11" spans="1:13" ht="75" x14ac:dyDescent="0.25">
      <c r="A11" s="1" t="s">
        <v>215</v>
      </c>
      <c r="B11" s="1" t="s">
        <v>126</v>
      </c>
      <c r="C11" s="1" t="s">
        <v>292</v>
      </c>
      <c r="D11" s="1" t="s">
        <v>249</v>
      </c>
      <c r="E11" s="1" t="s">
        <v>243</v>
      </c>
      <c r="F11" s="1"/>
      <c r="G11" s="1"/>
      <c r="H11" s="1"/>
      <c r="I11" s="1"/>
      <c r="J11" s="1"/>
      <c r="K11" s="1"/>
      <c r="L11" s="1"/>
      <c r="M11" s="1"/>
    </row>
    <row r="12" spans="1:13" ht="45" x14ac:dyDescent="0.25">
      <c r="A12" s="1" t="s">
        <v>216</v>
      </c>
      <c r="B12" s="1" t="s">
        <v>127</v>
      </c>
      <c r="C12" s="1" t="s">
        <v>293</v>
      </c>
      <c r="D12" s="1" t="s">
        <v>250</v>
      </c>
      <c r="E12" s="1" t="s">
        <v>243</v>
      </c>
      <c r="F12" s="1"/>
      <c r="G12" s="1"/>
      <c r="H12" s="1"/>
      <c r="I12" s="1"/>
      <c r="J12" s="1"/>
      <c r="K12" s="1"/>
      <c r="L12" s="1"/>
      <c r="M12" s="1"/>
    </row>
    <row r="13" spans="1:13" ht="60" x14ac:dyDescent="0.25">
      <c r="A13" s="1" t="s">
        <v>217</v>
      </c>
      <c r="B13" s="1" t="s">
        <v>128</v>
      </c>
      <c r="C13" s="1" t="s">
        <v>315</v>
      </c>
      <c r="D13" s="1" t="s">
        <v>294</v>
      </c>
      <c r="E13" s="1" t="s">
        <v>316</v>
      </c>
      <c r="F13" s="1"/>
      <c r="G13" s="1"/>
      <c r="H13" s="1"/>
      <c r="I13" s="1"/>
      <c r="J13" s="1"/>
      <c r="K13" s="1"/>
      <c r="L13" s="1"/>
      <c r="M13" s="1"/>
    </row>
    <row r="14" spans="1:13" ht="45" x14ac:dyDescent="0.25">
      <c r="A14" s="1" t="s">
        <v>218</v>
      </c>
      <c r="B14" s="1" t="s">
        <v>129</v>
      </c>
      <c r="C14" s="1" t="s">
        <v>252</v>
      </c>
      <c r="D14" s="1" t="s">
        <v>251</v>
      </c>
      <c r="E14" s="1" t="s">
        <v>62</v>
      </c>
      <c r="F14" s="1"/>
      <c r="G14" s="1"/>
      <c r="H14" s="1"/>
      <c r="I14" s="1"/>
      <c r="J14" s="1"/>
      <c r="K14" s="1"/>
      <c r="L14" s="1"/>
      <c r="M14" s="1"/>
    </row>
    <row r="15" spans="1:13" ht="90" x14ac:dyDescent="0.25">
      <c r="A15" s="1" t="s">
        <v>219</v>
      </c>
      <c r="B15" s="1" t="s">
        <v>130</v>
      </c>
      <c r="C15" s="1" t="s">
        <v>296</v>
      </c>
      <c r="D15" s="1" t="s">
        <v>254</v>
      </c>
      <c r="E15" s="1" t="s">
        <v>62</v>
      </c>
      <c r="F15" s="1"/>
      <c r="G15" s="1"/>
      <c r="H15" s="1"/>
      <c r="I15" s="1"/>
      <c r="J15" s="1"/>
      <c r="K15" s="1"/>
      <c r="L15" s="1"/>
      <c r="M15" s="1"/>
    </row>
    <row r="16" spans="1:13" ht="90" x14ac:dyDescent="0.25">
      <c r="A16" s="1" t="s">
        <v>220</v>
      </c>
      <c r="B16" s="1" t="s">
        <v>131</v>
      </c>
      <c r="C16" s="1" t="s">
        <v>296</v>
      </c>
      <c r="D16" s="1" t="s">
        <v>261</v>
      </c>
      <c r="E16" s="1" t="s">
        <v>62</v>
      </c>
      <c r="F16" s="1"/>
      <c r="G16" s="1"/>
      <c r="H16" s="1"/>
      <c r="I16" s="1"/>
      <c r="J16" s="1"/>
      <c r="K16" s="1"/>
      <c r="L16" s="1"/>
      <c r="M16" s="1"/>
    </row>
    <row r="17" spans="1:13" ht="90" x14ac:dyDescent="0.25">
      <c r="A17" s="1" t="s">
        <v>221</v>
      </c>
      <c r="B17" s="1" t="s">
        <v>132</v>
      </c>
      <c r="C17" s="1" t="s">
        <v>297</v>
      </c>
      <c r="D17" s="1" t="s">
        <v>298</v>
      </c>
      <c r="E17" s="1" t="s">
        <v>62</v>
      </c>
      <c r="F17" s="1"/>
      <c r="G17" s="1"/>
      <c r="H17" s="1"/>
      <c r="I17" s="1"/>
      <c r="J17" s="1"/>
      <c r="K17" s="1"/>
      <c r="L17" s="1"/>
      <c r="M17" s="1"/>
    </row>
    <row r="18" spans="1:13" ht="45" x14ac:dyDescent="0.25">
      <c r="A18" s="1" t="s">
        <v>222</v>
      </c>
      <c r="B18" s="1" t="s">
        <v>133</v>
      </c>
      <c r="C18" s="1" t="s">
        <v>253</v>
      </c>
      <c r="D18" s="1" t="s">
        <v>251</v>
      </c>
      <c r="E18" s="1" t="s">
        <v>62</v>
      </c>
      <c r="F18" s="1"/>
      <c r="G18" s="1"/>
      <c r="H18" s="1"/>
      <c r="I18" s="1"/>
      <c r="J18" s="1"/>
      <c r="K18" s="1"/>
      <c r="L18" s="1"/>
      <c r="M18" s="1"/>
    </row>
    <row r="19" spans="1:13" ht="75" x14ac:dyDescent="0.25">
      <c r="A19" s="1" t="s">
        <v>223</v>
      </c>
      <c r="B19" s="1" t="s">
        <v>134</v>
      </c>
      <c r="C19" s="1" t="s">
        <v>299</v>
      </c>
      <c r="D19" s="1" t="s">
        <v>254</v>
      </c>
      <c r="E19" s="1" t="s">
        <v>62</v>
      </c>
      <c r="F19" s="1"/>
      <c r="G19" s="1"/>
      <c r="H19" s="1"/>
      <c r="I19" s="1"/>
      <c r="J19" s="1"/>
      <c r="K19" s="1"/>
      <c r="L19" s="1"/>
      <c r="M19" s="1"/>
    </row>
    <row r="20" spans="1:13" ht="75" x14ac:dyDescent="0.25">
      <c r="A20" s="1" t="s">
        <v>224</v>
      </c>
      <c r="B20" s="1" t="s">
        <v>135</v>
      </c>
      <c r="C20" s="1" t="s">
        <v>299</v>
      </c>
      <c r="D20" s="1" t="s">
        <v>261</v>
      </c>
      <c r="E20" s="1" t="s">
        <v>62</v>
      </c>
      <c r="F20" s="1"/>
      <c r="G20" s="1"/>
      <c r="H20" s="1"/>
      <c r="I20" s="1"/>
      <c r="J20" s="1"/>
      <c r="K20" s="1"/>
      <c r="L20" s="1"/>
      <c r="M20" s="1"/>
    </row>
    <row r="21" spans="1:13" ht="90" x14ac:dyDescent="0.25">
      <c r="A21" s="1" t="s">
        <v>225</v>
      </c>
      <c r="B21" s="1" t="s">
        <v>136</v>
      </c>
      <c r="C21" s="1" t="s">
        <v>262</v>
      </c>
      <c r="D21" s="1" t="s">
        <v>266</v>
      </c>
      <c r="E21" s="1" t="s">
        <v>62</v>
      </c>
    </row>
    <row r="22" spans="1:13" ht="45" x14ac:dyDescent="0.25">
      <c r="A22" s="1" t="s">
        <v>226</v>
      </c>
      <c r="B22" s="1" t="s">
        <v>137</v>
      </c>
      <c r="C22" s="27" t="s">
        <v>260</v>
      </c>
      <c r="D22" s="1" t="s">
        <v>251</v>
      </c>
      <c r="E22" s="1" t="s">
        <v>62</v>
      </c>
    </row>
    <row r="23" spans="1:13" ht="75" x14ac:dyDescent="0.25">
      <c r="A23" s="1" t="s">
        <v>227</v>
      </c>
      <c r="B23" s="1" t="s">
        <v>138</v>
      </c>
      <c r="C23" s="1" t="s">
        <v>259</v>
      </c>
      <c r="D23" s="1" t="s">
        <v>254</v>
      </c>
      <c r="E23" s="1" t="s">
        <v>62</v>
      </c>
    </row>
    <row r="24" spans="1:13" ht="75" x14ac:dyDescent="0.25">
      <c r="A24" s="1" t="s">
        <v>228</v>
      </c>
      <c r="B24" s="1" t="s">
        <v>139</v>
      </c>
      <c r="C24" s="1" t="s">
        <v>259</v>
      </c>
      <c r="D24" s="1" t="s">
        <v>261</v>
      </c>
      <c r="E24" s="1" t="s">
        <v>62</v>
      </c>
    </row>
    <row r="25" spans="1:13" ht="90" x14ac:dyDescent="0.25">
      <c r="A25" s="1" t="s">
        <v>229</v>
      </c>
      <c r="B25" s="1" t="s">
        <v>140</v>
      </c>
      <c r="C25" s="23" t="s">
        <v>263</v>
      </c>
      <c r="D25" s="1" t="s">
        <v>266</v>
      </c>
      <c r="E25" s="1" t="s">
        <v>62</v>
      </c>
    </row>
    <row r="26" spans="1:13" ht="45" x14ac:dyDescent="0.25">
      <c r="A26" s="1" t="s">
        <v>230</v>
      </c>
      <c r="B26" s="1" t="s">
        <v>141</v>
      </c>
      <c r="C26" s="27" t="s">
        <v>255</v>
      </c>
      <c r="D26" s="1" t="s">
        <v>251</v>
      </c>
      <c r="E26" s="1" t="s">
        <v>62</v>
      </c>
    </row>
    <row r="27" spans="1:13" ht="75" x14ac:dyDescent="0.25">
      <c r="A27" s="1" t="s">
        <v>231</v>
      </c>
      <c r="B27" s="1" t="s">
        <v>142</v>
      </c>
      <c r="C27" s="1" t="s">
        <v>256</v>
      </c>
      <c r="D27" s="1" t="s">
        <v>254</v>
      </c>
      <c r="E27" s="1" t="s">
        <v>62</v>
      </c>
    </row>
    <row r="28" spans="1:13" ht="75" x14ac:dyDescent="0.25">
      <c r="A28" s="1" t="s">
        <v>232</v>
      </c>
      <c r="B28" s="1" t="s">
        <v>143</v>
      </c>
      <c r="C28" s="1" t="s">
        <v>256</v>
      </c>
      <c r="D28" s="1" t="s">
        <v>261</v>
      </c>
      <c r="E28" s="1" t="s">
        <v>62</v>
      </c>
    </row>
    <row r="29" spans="1:13" ht="90" x14ac:dyDescent="0.25">
      <c r="A29" s="1" t="s">
        <v>233</v>
      </c>
      <c r="B29" s="1" t="s">
        <v>144</v>
      </c>
      <c r="C29" s="23" t="s">
        <v>264</v>
      </c>
      <c r="D29" s="1" t="s">
        <v>266</v>
      </c>
      <c r="E29" s="1" t="s">
        <v>62</v>
      </c>
    </row>
    <row r="30" spans="1:13" ht="45" x14ac:dyDescent="0.25">
      <c r="A30" s="1" t="s">
        <v>234</v>
      </c>
      <c r="B30" s="1" t="s">
        <v>145</v>
      </c>
      <c r="C30" s="27" t="s">
        <v>257</v>
      </c>
      <c r="D30" s="1" t="s">
        <v>251</v>
      </c>
      <c r="E30" s="23" t="s">
        <v>62</v>
      </c>
    </row>
    <row r="31" spans="1:13" ht="75" x14ac:dyDescent="0.25">
      <c r="A31" s="1" t="s">
        <v>235</v>
      </c>
      <c r="B31" s="1" t="s">
        <v>146</v>
      </c>
      <c r="C31" s="1" t="s">
        <v>258</v>
      </c>
      <c r="D31" s="1" t="s">
        <v>254</v>
      </c>
      <c r="E31" s="23" t="s">
        <v>62</v>
      </c>
    </row>
    <row r="32" spans="1:13" ht="75" x14ac:dyDescent="0.25">
      <c r="A32" s="1" t="s">
        <v>236</v>
      </c>
      <c r="B32" s="1" t="s">
        <v>147</v>
      </c>
      <c r="C32" s="1" t="s">
        <v>258</v>
      </c>
      <c r="D32" s="1" t="s">
        <v>261</v>
      </c>
      <c r="E32" s="23" t="s">
        <v>62</v>
      </c>
    </row>
    <row r="33" spans="1:5" ht="90" x14ac:dyDescent="0.25">
      <c r="A33" s="1" t="s">
        <v>295</v>
      </c>
      <c r="B33" s="1" t="s">
        <v>148</v>
      </c>
      <c r="C33" s="23" t="s">
        <v>265</v>
      </c>
      <c r="D33" s="1" t="s">
        <v>266</v>
      </c>
      <c r="E33" s="23" t="s">
        <v>62</v>
      </c>
    </row>
    <row r="34" spans="1:5" ht="90" x14ac:dyDescent="0.25">
      <c r="A34" s="1" t="s">
        <v>300</v>
      </c>
      <c r="B34" s="1" t="s">
        <v>149</v>
      </c>
      <c r="C34" s="27" t="s">
        <v>305</v>
      </c>
      <c r="D34" s="27" t="s">
        <v>306</v>
      </c>
      <c r="E34" s="1" t="s">
        <v>62</v>
      </c>
    </row>
    <row r="35" spans="1:5" ht="90" x14ac:dyDescent="0.25">
      <c r="A35" s="1" t="s">
        <v>301</v>
      </c>
      <c r="B35" s="1" t="s">
        <v>150</v>
      </c>
      <c r="C35" s="27" t="s">
        <v>307</v>
      </c>
      <c r="D35" s="27" t="s">
        <v>308</v>
      </c>
      <c r="E35" s="27" t="s">
        <v>62</v>
      </c>
    </row>
    <row r="36" spans="1:5" ht="75" x14ac:dyDescent="0.25">
      <c r="A36" s="1" t="s">
        <v>302</v>
      </c>
      <c r="B36" s="1" t="s">
        <v>151</v>
      </c>
      <c r="C36" s="27" t="s">
        <v>309</v>
      </c>
      <c r="D36" s="27" t="s">
        <v>310</v>
      </c>
      <c r="E36" s="27" t="s">
        <v>62</v>
      </c>
    </row>
    <row r="37" spans="1:5" ht="45" x14ac:dyDescent="0.25">
      <c r="A37" s="1" t="s">
        <v>303</v>
      </c>
      <c r="B37" s="1" t="s">
        <v>152</v>
      </c>
      <c r="C37" s="27" t="s">
        <v>311</v>
      </c>
      <c r="D37" s="27" t="s">
        <v>312</v>
      </c>
      <c r="E37" s="27" t="s">
        <v>62</v>
      </c>
    </row>
    <row r="38" spans="1:5" ht="45" x14ac:dyDescent="0.25">
      <c r="A38" s="1" t="s">
        <v>304</v>
      </c>
      <c r="B38" s="1" t="s">
        <v>153</v>
      </c>
      <c r="C38" s="27" t="s">
        <v>313</v>
      </c>
      <c r="D38" s="27" t="s">
        <v>314</v>
      </c>
      <c r="E38" s="27" t="s">
        <v>62</v>
      </c>
    </row>
    <row r="39" spans="1:5" x14ac:dyDescent="0.25">
      <c r="A39" s="1"/>
      <c r="B39" s="1"/>
      <c r="C39" s="27"/>
      <c r="D39" s="27"/>
      <c r="E39" s="27"/>
    </row>
    <row r="40" spans="1:5" x14ac:dyDescent="0.25">
      <c r="A40" s="1"/>
      <c r="B40" s="1"/>
      <c r="C40" s="27"/>
      <c r="D40" s="27"/>
      <c r="E40" s="27"/>
    </row>
    <row r="41" spans="1:5" x14ac:dyDescent="0.25">
      <c r="A41" s="1"/>
      <c r="B41" s="1"/>
      <c r="C41" s="27"/>
      <c r="D41" s="27"/>
      <c r="E41" s="27"/>
    </row>
    <row r="42" spans="1:5" x14ac:dyDescent="0.25">
      <c r="A42" s="1"/>
      <c r="B42" s="1"/>
      <c r="C42" s="27"/>
      <c r="D42" s="27"/>
      <c r="E42" s="27"/>
    </row>
    <row r="43" spans="1:5" x14ac:dyDescent="0.25">
      <c r="A43" s="1"/>
      <c r="B43" s="1"/>
      <c r="C43" s="27"/>
      <c r="D43" s="27"/>
      <c r="E43" s="27"/>
    </row>
    <row r="44" spans="1:5" x14ac:dyDescent="0.25">
      <c r="A44" s="27"/>
      <c r="B44" s="27"/>
      <c r="C44" s="27"/>
      <c r="D44" s="27"/>
      <c r="E44" s="27"/>
    </row>
    <row r="45" spans="1:5" x14ac:dyDescent="0.25">
      <c r="A45" s="27"/>
      <c r="B45" s="27"/>
      <c r="C45" s="27"/>
      <c r="D45" s="27"/>
      <c r="E45" s="27"/>
    </row>
    <row r="46" spans="1:5" x14ac:dyDescent="0.25">
      <c r="A46" s="27"/>
      <c r="B46" s="27"/>
      <c r="C46" s="27"/>
      <c r="D46" s="27"/>
      <c r="E46" s="27"/>
    </row>
    <row r="47" spans="1:5" x14ac:dyDescent="0.25">
      <c r="A47" s="27"/>
      <c r="B47" s="27"/>
      <c r="C47" s="27"/>
      <c r="D47" s="27"/>
      <c r="E47" s="27"/>
    </row>
    <row r="48" spans="1:5" x14ac:dyDescent="0.25">
      <c r="A48" s="27"/>
      <c r="B48" s="27"/>
      <c r="C48" s="27"/>
      <c r="D48" s="27"/>
      <c r="E48" s="27"/>
    </row>
    <row r="49" spans="1:5" x14ac:dyDescent="0.25">
      <c r="A49" s="27"/>
      <c r="B49" s="27"/>
      <c r="C49" s="27"/>
      <c r="D49" s="27"/>
      <c r="E49" s="27"/>
    </row>
    <row r="50" spans="1:5" x14ac:dyDescent="0.25">
      <c r="A50" s="27"/>
      <c r="B50" s="27"/>
      <c r="C50" s="27"/>
      <c r="D50" s="27"/>
      <c r="E50" s="27"/>
    </row>
    <row r="51" spans="1:5" x14ac:dyDescent="0.25">
      <c r="A51" s="27"/>
      <c r="B51" s="27"/>
      <c r="C51" s="27"/>
      <c r="D51" s="27"/>
      <c r="E51" s="27"/>
    </row>
    <row r="52" spans="1:5" x14ac:dyDescent="0.25">
      <c r="A52" s="27"/>
      <c r="B52" s="27"/>
      <c r="C52" s="27"/>
      <c r="D52" s="27"/>
      <c r="E52" s="27"/>
    </row>
    <row r="53" spans="1:5" x14ac:dyDescent="0.25">
      <c r="A53" s="27"/>
      <c r="B53" s="27"/>
      <c r="C53" s="27"/>
      <c r="D53" s="27"/>
      <c r="E53" s="27"/>
    </row>
    <row r="54" spans="1:5" x14ac:dyDescent="0.25">
      <c r="A54" s="27"/>
      <c r="B54" s="27"/>
      <c r="C54" s="27"/>
      <c r="D54" s="27"/>
      <c r="E54" s="27"/>
    </row>
    <row r="55" spans="1:5" x14ac:dyDescent="0.25">
      <c r="A55" s="27"/>
      <c r="B55" s="27"/>
      <c r="C55" s="27"/>
      <c r="D55" s="27"/>
      <c r="E55" s="27"/>
    </row>
    <row r="56" spans="1:5" x14ac:dyDescent="0.25">
      <c r="A56" s="27"/>
      <c r="B56" s="27"/>
      <c r="C56" s="27"/>
      <c r="D56" s="27"/>
      <c r="E56" s="27"/>
    </row>
    <row r="57" spans="1:5" x14ac:dyDescent="0.25">
      <c r="A57" s="27"/>
      <c r="B57" s="27"/>
      <c r="C57" s="27"/>
      <c r="D57" s="27"/>
      <c r="E57" s="27"/>
    </row>
    <row r="58" spans="1:5" x14ac:dyDescent="0.25">
      <c r="A58" s="27"/>
      <c r="B58" s="27"/>
      <c r="C58" s="27"/>
      <c r="D58" s="27"/>
      <c r="E58" s="27"/>
    </row>
    <row r="59" spans="1:5" x14ac:dyDescent="0.25">
      <c r="A59" s="27"/>
      <c r="B59" s="27"/>
      <c r="C59" s="27"/>
      <c r="D59" s="27"/>
      <c r="E59" s="27"/>
    </row>
    <row r="60" spans="1:5" x14ac:dyDescent="0.25">
      <c r="A60" s="27"/>
      <c r="B60" s="27"/>
      <c r="C60" s="27"/>
      <c r="D60" s="27"/>
      <c r="E60" s="27"/>
    </row>
    <row r="61" spans="1:5" x14ac:dyDescent="0.25">
      <c r="A61" s="27"/>
      <c r="B61" s="27"/>
      <c r="C61" s="27"/>
      <c r="D61" s="27"/>
      <c r="E61" s="27"/>
    </row>
    <row r="62" spans="1:5" x14ac:dyDescent="0.25">
      <c r="A62" s="27"/>
      <c r="B62" s="27"/>
      <c r="C62" s="27"/>
      <c r="D62" s="27"/>
      <c r="E62" s="2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ColWidth="8.85546875" defaultRowHeight="15" x14ac:dyDescent="0.25"/>
  <cols>
    <col min="1" max="1" width="17.28515625" customWidth="1"/>
    <col min="2" max="2" width="14.28515625" customWidth="1"/>
    <col min="6" max="6" width="14.42578125" customWidth="1"/>
  </cols>
  <sheetData>
    <row r="3" spans="1:6" x14ac:dyDescent="0.25">
      <c r="A3" t="s">
        <v>22</v>
      </c>
      <c r="B3" t="s">
        <v>26</v>
      </c>
      <c r="D3" t="s">
        <v>30</v>
      </c>
      <c r="F3" t="s">
        <v>29</v>
      </c>
    </row>
    <row r="4" spans="1:6" x14ac:dyDescent="0.25">
      <c r="A4" s="17" t="s">
        <v>23</v>
      </c>
      <c r="B4" t="s">
        <v>6</v>
      </c>
      <c r="D4" t="s">
        <v>31</v>
      </c>
      <c r="F4" t="s">
        <v>34</v>
      </c>
    </row>
    <row r="5" spans="1:6" x14ac:dyDescent="0.25">
      <c r="A5" s="15" t="s">
        <v>24</v>
      </c>
      <c r="B5" t="s">
        <v>27</v>
      </c>
      <c r="D5" t="s">
        <v>33</v>
      </c>
      <c r="F5" t="s">
        <v>57</v>
      </c>
    </row>
    <row r="6" spans="1:6" x14ac:dyDescent="0.25">
      <c r="A6" s="16" t="s">
        <v>25</v>
      </c>
      <c r="B6" t="s">
        <v>11</v>
      </c>
      <c r="D6" t="s">
        <v>32</v>
      </c>
      <c r="F6" t="s">
        <v>35</v>
      </c>
    </row>
    <row r="7" spans="1:6" x14ac:dyDescent="0.25">
      <c r="F7" t="s">
        <v>36</v>
      </c>
    </row>
    <row r="8" spans="1:6" x14ac:dyDescent="0.25">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