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onnie\Documents\Software Development\CSC7056 Software Testing &amp; Verification\Group Project\Software-Testing-And-Verification\"/>
    </mc:Choice>
  </mc:AlternateContent>
  <workbookProtection workbookPassword="A6C2" lockStructure="1"/>
  <bookViews>
    <workbookView xWindow="0" yWindow="105" windowWidth="16560" windowHeight="6345" firstSheet="1" activeTab="2"/>
  </bookViews>
  <sheets>
    <sheet name="Reqs" sheetId="5" r:id="rId1"/>
    <sheet name="Test Conditions" sheetId="1" r:id="rId2"/>
    <sheet name="Test Cases" sheetId="2" r:id="rId3"/>
    <sheet name="Test Procedures" sheetId="3" r:id="rId4"/>
    <sheet name="Settings" sheetId="6" r:id="rId5"/>
  </sheets>
  <externalReferences>
    <externalReference r:id="rId6"/>
    <externalReference r:id="rId7"/>
    <externalReference r:id="rId8"/>
  </externalReferences>
  <definedNames>
    <definedName name="_Toc407532261" localSheetId="0">Reqs!$B$2</definedName>
  </definedNames>
  <calcPr calcId="152511"/>
</workbook>
</file>

<file path=xl/calcChain.xml><?xml version="1.0" encoding="utf-8"?>
<calcChain xmlns="http://schemas.openxmlformats.org/spreadsheetml/2006/main">
  <c r="U29" i="2" l="1"/>
  <c r="U28" i="2"/>
  <c r="U27" i="2"/>
  <c r="U10" i="2"/>
  <c r="U9" i="2"/>
  <c r="U26" i="2" l="1"/>
  <c r="U8" i="2" l="1"/>
</calcChain>
</file>

<file path=xl/comments1.xml><?xml version="1.0" encoding="utf-8"?>
<comments xmlns="http://schemas.openxmlformats.org/spreadsheetml/2006/main">
  <authors>
    <author>qubsys</author>
  </authors>
  <commentList>
    <comment ref="B1" authorId="0" shape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shapeId="0">
      <text>
        <r>
          <rPr>
            <b/>
            <sz val="9"/>
            <color indexed="81"/>
            <rFont val="Tahoma"/>
            <family val="2"/>
          </rPr>
          <t>qubsys:</t>
        </r>
        <r>
          <rPr>
            <sz val="9"/>
            <color indexed="81"/>
            <rFont val="Tahoma"/>
            <family val="2"/>
          </rPr>
          <t xml:space="preserve">
A unique Identifier for thr Test case</t>
        </r>
      </text>
    </comment>
    <comment ref="H1" authorId="0" shapeId="0">
      <text>
        <r>
          <rPr>
            <b/>
            <sz val="9"/>
            <color indexed="81"/>
            <rFont val="Tahoma"/>
            <family val="2"/>
          </rPr>
          <t>qubsys:</t>
        </r>
        <r>
          <rPr>
            <sz val="9"/>
            <color indexed="81"/>
            <rFont val="Tahoma"/>
            <family val="2"/>
          </rPr>
          <t xml:space="preserve">
The status of the Test case i.e. is it not executed, passed or failed</t>
        </r>
      </text>
    </comment>
    <comment ref="J1" authorId="0" shapeId="0">
      <text>
        <r>
          <rPr>
            <b/>
            <sz val="9"/>
            <color indexed="81"/>
            <rFont val="Tahoma"/>
            <family val="2"/>
          </rPr>
          <t>qubsys:</t>
        </r>
        <r>
          <rPr>
            <sz val="9"/>
            <color indexed="81"/>
            <rFont val="Tahoma"/>
            <family val="2"/>
          </rPr>
          <t xml:space="preserve">
A unique incident ID</t>
        </r>
      </text>
    </comment>
    <comment ref="K1" authorId="0" shape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shape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<sst xmlns="http://schemas.openxmlformats.org/spreadsheetml/2006/main" count="668" uniqueCount="344">
  <si>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</si>
  <si>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</si>
  <si>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</si>
  <si>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</si>
  <si>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</si>
  <si>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</si>
  <si>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</si>
  <si>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</si>
  <si>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</si>
  <si>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</si>
  <si>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</si>
  <si>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</si>
  <si>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</si>
  <si>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</si>
  <si>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</si>
  <si>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</si>
  <si>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</si>
  <si>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</si>
  <si>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</si>
  <si>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</si>
  <si>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</si>
  <si>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</si>
  <si>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</si>
  <si>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</si>
  <si>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</si>
  <si>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</si>
  <si>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</si>
  <si>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</si>
  <si>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</si>
  <si>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</si>
  <si>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</si>
  <si>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</si>
  <si>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</si>
  <si>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</si>
  <si>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</si>
  <si>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</si>
  <si>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</si>
  <si>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</si>
  <si>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</si>
  <si>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</si>
  <si>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</si>
  <si>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</si>
  <si>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</si>
  <si>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</si>
  <si>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</si>
  <si>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</si>
  <si>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</si>
  <si>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</si>
  <si>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</si>
  <si>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</si>
  <si>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</si>
  <si>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</si>
  <si>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</si>
  <si>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</si>
  <si>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</si>
  <si>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</si>
  <si>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</si>
  <si>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</si>
  <si>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4.1.22</t>
  </si>
  <si>
    <t>To show that the Pizza IT's contact details are shown as they are within the requirements document.</t>
  </si>
  <si>
    <t>4.1.23</t>
  </si>
  <si>
    <t>To show that textual content on the page does not contain spelling or grammatical errors.</t>
  </si>
  <si>
    <t>Exploratory</t>
  </si>
  <si>
    <t>On the Contact page</t>
  </si>
  <si>
    <t>Check if the Contact page contiains the contact details as outlined in the requirememnts specification.</t>
  </si>
  <si>
    <t>N/A</t>
  </si>
  <si>
    <t>J Leathem</t>
  </si>
  <si>
    <r>
      <t>After Hours telephone number different on the webpage (+44 (0)28 9097 466</t>
    </r>
    <r>
      <rPr>
        <sz val="11"/>
        <color rgb="FFFF0000"/>
        <rFont val="Arial"/>
        <family val="2"/>
      </rPr>
      <t>0</t>
    </r>
    <r>
      <rPr>
        <sz val="11"/>
        <color theme="1"/>
        <rFont val="Arial"/>
        <family val="2"/>
      </rPr>
      <t>) compared to the requirements document (+44 (0)28 9097 466</t>
    </r>
    <r>
      <rPr>
        <sz val="11"/>
        <color rgb="FFFF0000"/>
        <rFont val="Arial"/>
        <family val="2"/>
      </rPr>
      <t>6</t>
    </r>
    <r>
      <rPr>
        <sz val="11"/>
        <color theme="1"/>
        <rFont val="Arial"/>
        <family val="2"/>
      </rPr>
      <t>).                                     Postcode differenet on the webpage (BT9 5</t>
    </r>
    <r>
      <rPr>
        <sz val="11"/>
        <color rgb="FFFF0000"/>
        <rFont val="Arial"/>
        <family val="2"/>
      </rPr>
      <t>NB</t>
    </r>
    <r>
      <rPr>
        <sz val="11"/>
        <rFont val="Arial"/>
        <family val="2"/>
      </rPr>
      <t>) compared to the requirements document (BT9 5</t>
    </r>
    <r>
      <rPr>
        <sz val="11"/>
        <color rgb="FFFF0000"/>
        <rFont val="Arial"/>
        <family val="2"/>
      </rPr>
      <t>BN</t>
    </r>
    <r>
      <rPr>
        <sz val="11"/>
        <rFont val="Arial"/>
        <family val="2"/>
      </rPr>
      <t>).</t>
    </r>
  </si>
  <si>
    <t>Contact_Tconn_1</t>
  </si>
  <si>
    <t>Contact_Tconn_2</t>
  </si>
  <si>
    <t>Contact_Tconn_3</t>
  </si>
  <si>
    <t>Contact_Tconn_4</t>
  </si>
  <si>
    <t>Tcase_1</t>
  </si>
  <si>
    <t>Contact_1</t>
  </si>
  <si>
    <t>Contact_Tproc_1</t>
  </si>
  <si>
    <t>While on the contact page check if contact details are consistent with the contact details in the requirements document.</t>
  </si>
  <si>
    <t>Contact details on the web page match completely with details in the requirements document.</t>
  </si>
  <si>
    <r>
      <t>To show that clicking on the email addresses in the Contact</t>
    </r>
    <r>
      <rPr>
        <i/>
        <sz val="11"/>
        <color theme="1"/>
        <rFont val="Calibri"/>
        <family val="2"/>
        <scheme val="minor"/>
      </rPr>
      <t xml:space="preserve"> </t>
    </r>
    <r>
      <rPr>
        <sz val="11"/>
        <color theme="1"/>
        <rFont val="Calibri"/>
        <family val="2"/>
        <scheme val="minor"/>
      </rPr>
      <t>page opens the user's email client with a new email message addressed as appriopriate.</t>
    </r>
  </si>
  <si>
    <t>To show that if an unregistered or not logged-in user clicks on the email addresses in the Contact page the user's email client does not open.</t>
  </si>
  <si>
    <t>Tcase_2</t>
  </si>
  <si>
    <t>On the Contact page.        Click on the support@pizzait.com link.</t>
  </si>
  <si>
    <t>Check if a logged-in user clicks on the Support link on the Contact page that the user's email client opens with a new email message addressed support@pizzait.com</t>
  </si>
  <si>
    <t>Logged-in user: jleathem03@qub.ac.uk</t>
  </si>
  <si>
    <t>Tcase_3</t>
  </si>
  <si>
    <t>Tcase_4</t>
  </si>
  <si>
    <t>Check if a logged-in user clicks on the Marketing link on the Contact page that the user's email client opens with a new email message addressed orders@pizzait.com</t>
  </si>
  <si>
    <t>On the Contact page.        Click on the orders@pizzait.com link.</t>
  </si>
  <si>
    <t>Check if a logged-in user clicks on the General link on the Contact page that the user's email client opens with a new email message addressed general@pizzait.com</t>
  </si>
  <si>
    <t>On the Contact page.        Click on the general@pizzait.com link.</t>
  </si>
  <si>
    <t>Contact_Tproc_2</t>
  </si>
  <si>
    <t>Contact_Tproc_3</t>
  </si>
  <si>
    <t>Contact_Tproc_4</t>
  </si>
  <si>
    <t>The user's email client opens with a new email addressed as support@pizzait.com</t>
  </si>
  <si>
    <t>While logged in and on the Contact page click on the Support link.</t>
  </si>
  <si>
    <t>While logged in and on the Contact page click on the Marketing link.</t>
  </si>
  <si>
    <t>While logged in and on the Contact page click on the General link.</t>
  </si>
  <si>
    <t>The user's email client opens with a new email addressed as orders@pizzait.com</t>
  </si>
  <si>
    <t>The user's email client opens with a new email addressed as general@pizzait.com</t>
  </si>
  <si>
    <t>Tcase_5</t>
  </si>
  <si>
    <t>Check if an unregistered or not logged-in user clicks on the Support link on the Contact page that no email client is opened.</t>
  </si>
  <si>
    <t>On the Contact page.      Click on the support@pizzait.com link.</t>
  </si>
  <si>
    <t>Tcase_6</t>
  </si>
  <si>
    <t>Tcase_7</t>
  </si>
  <si>
    <t>Contact_Tproc_5</t>
  </si>
  <si>
    <t>Contact_Tproc_6</t>
  </si>
  <si>
    <t>Contact_Tproc_7</t>
  </si>
  <si>
    <t>While not logged in and on the Contact page click on the Support link.</t>
  </si>
  <si>
    <t>While not logged in and on the Contact page click on the Marketing link.</t>
  </si>
  <si>
    <t>While not logged in and on the Contact page click on the General link.</t>
  </si>
  <si>
    <t>No email client should open.</t>
  </si>
  <si>
    <t>Tcase_8</t>
  </si>
  <si>
    <t>Check spelling and grammar on page.</t>
  </si>
  <si>
    <t>On the Contact page.</t>
  </si>
  <si>
    <t>Contact_TConn_4</t>
  </si>
  <si>
    <t>Contact_Tproc_8</t>
  </si>
  <si>
    <t>Go to page check for spelling or grammar mistakes.</t>
  </si>
  <si>
    <t>No spelling or grammar mistakes.</t>
  </si>
  <si>
    <t>Contact_2</t>
  </si>
  <si>
    <t>Contact_3</t>
  </si>
  <si>
    <t>Contact_4</t>
  </si>
  <si>
    <t>Email client opened an email addressed from personal email address rather than from the user email address.</t>
  </si>
  <si>
    <t>Email client opened an email addressed from personal email address.</t>
  </si>
  <si>
    <t>Contact_5</t>
  </si>
  <si>
    <t>Contact_6</t>
  </si>
  <si>
    <t>Contact_7</t>
  </si>
  <si>
    <t>Contact_Tconn_5</t>
  </si>
  <si>
    <t>To show that the company logo displays on the header of the Contact page</t>
  </si>
  <si>
    <t>4.1.1</t>
  </si>
  <si>
    <t>Contact_Tconn_6</t>
  </si>
  <si>
    <t>To show that the copyright and correct version information displays at the footer of the Contact page.</t>
  </si>
  <si>
    <t>4.1.2</t>
  </si>
  <si>
    <t>Contact_Tconn_7</t>
  </si>
  <si>
    <t>To show that the correct page title displays on the Contact page</t>
  </si>
  <si>
    <t>4.1.4</t>
  </si>
  <si>
    <t>low</t>
  </si>
  <si>
    <t>Contact_Tconn_8</t>
  </si>
  <si>
    <t>To show that the "Contact" page exists as part of the system.</t>
  </si>
  <si>
    <t>4.1.5</t>
  </si>
  <si>
    <t>Contact_Tconn_9</t>
  </si>
  <si>
    <t>To show there is a common navigational area on the Contact page</t>
  </si>
  <si>
    <t>4.1.7</t>
  </si>
  <si>
    <t>Contact_Tconn_10</t>
  </si>
  <si>
    <t>To show that when the Home link is selected within the Contact page, the user is directed to the Home page</t>
  </si>
  <si>
    <t>4.1.8</t>
  </si>
  <si>
    <t>Contact_Tconn_11</t>
  </si>
  <si>
    <t>To show that when Order is selected as a logged in user on the Contact page, the user is directed to the Order page.</t>
  </si>
  <si>
    <t>Contact_Tconn_12</t>
  </si>
  <si>
    <t>To show that when Order is selected as a non-logged in user on the Contact page, the user is prevented from accessing the Order page</t>
  </si>
  <si>
    <t>Contact_Tconn_13</t>
  </si>
  <si>
    <t>To show that when the About link is selected within the Contact page, the user is directed to the About page.</t>
  </si>
  <si>
    <t>Contact_Tconn_14</t>
  </si>
  <si>
    <t>To show that a non-logged in user can directly navigate to the "Register" and "Log in" pages from the "Contact" page</t>
  </si>
  <si>
    <t>4.1.9</t>
  </si>
  <si>
    <t>Contact_Tconn_15</t>
  </si>
  <si>
    <t>To show that a logged in user can directly navigate to the "My Account - reset password" page from the "Contact" page</t>
  </si>
  <si>
    <t>4.1.10</t>
  </si>
  <si>
    <t>Contact_Tconn_16</t>
  </si>
  <si>
    <t>To show that a logged in user can log off from the "Contact" page</t>
  </si>
  <si>
    <t>Contact_Tconn_17</t>
  </si>
  <si>
    <t>To show that the "Forgot password" page is not directly accessible from the "Contact" page</t>
  </si>
  <si>
    <t>4.1.11</t>
  </si>
  <si>
    <t>Tcase_9</t>
  </si>
  <si>
    <t>Check if the logo displays upon the Contact page's header</t>
  </si>
  <si>
    <t>n/a</t>
  </si>
  <si>
    <t>Kevin O'Hare</t>
  </si>
  <si>
    <t>Tcase_10</t>
  </si>
  <si>
    <t>Check if the correct version information and copyright displays upon the Contact page's footer</t>
  </si>
  <si>
    <t>Tcase_11</t>
  </si>
  <si>
    <t>Check if the Contact page has Contact as a title</t>
  </si>
  <si>
    <t>Tcase_12</t>
  </si>
  <si>
    <t>Check if the Contact page exists as part of the website</t>
  </si>
  <si>
    <t>Tcase_13</t>
  </si>
  <si>
    <t>Check if the Contact page has a common navigational area</t>
  </si>
  <si>
    <t>Tcase_14</t>
  </si>
  <si>
    <t>Check if the Home page can be navigated to from the Contact page</t>
  </si>
  <si>
    <t>Tcase_15</t>
  </si>
  <si>
    <t>Check if the Order page can be navigated to from the Contact page as a logged in user</t>
  </si>
  <si>
    <t>On the Contact page as a logged in user</t>
  </si>
  <si>
    <t>Username: kohare08@qub.ac.uk, password: simpson</t>
  </si>
  <si>
    <t>Tcase_16</t>
  </si>
  <si>
    <t>Check if a non-logged in user is unable to navigate to Order from Contact</t>
  </si>
  <si>
    <t>On the Contact page as an unregistered user</t>
  </si>
  <si>
    <t>Tcase_17</t>
  </si>
  <si>
    <t>Check if the About page can be navigated to from the Contact page</t>
  </si>
  <si>
    <t>Tcase_18</t>
  </si>
  <si>
    <t>Check if the Register page can be directly navigated to from the Contact page as a non-logged in user</t>
  </si>
  <si>
    <t>Tcase_19</t>
  </si>
  <si>
    <t>Check if the Log in page can be directly navigated to from the Contact page as a non-logged in user</t>
  </si>
  <si>
    <t>Tcase_20</t>
  </si>
  <si>
    <t>Check if the My Account - reset password page can be directly navigated to from the Contact page as a logged in user</t>
  </si>
  <si>
    <t>Tcase_21</t>
  </si>
  <si>
    <t>Check if a logged in user can log off from the "Contact" page</t>
  </si>
  <si>
    <t>Tcase_22</t>
  </si>
  <si>
    <t>Check if the "Contact" page does not allow direct access to the "Forgot password" page</t>
  </si>
  <si>
    <t>Contact_Tproc_9</t>
  </si>
  <si>
    <t>While on the Contact page check if the company logo displays properly within the header</t>
  </si>
  <si>
    <t>Logo will be displayed correctly within the header</t>
  </si>
  <si>
    <t>Displayed but a copyright watermark is visible</t>
  </si>
  <si>
    <t>Contact_Tproc_10</t>
  </si>
  <si>
    <t>While on the Contact page check if the correct version infromation and copyright displays properly within the footer</t>
  </si>
  <si>
    <t>Version information and copyright will be displayed correctly within the footer</t>
  </si>
  <si>
    <t>© 2015 - QUB CSC3056 CSC7056 Testing Site V1.0</t>
  </si>
  <si>
    <t>Contact_Tproc_11</t>
  </si>
  <si>
    <t>While on the Contact page check if the title is 'Contact'</t>
  </si>
  <si>
    <t>Page title will be 'Contact'</t>
  </si>
  <si>
    <t>Fine</t>
  </si>
  <si>
    <t>Contact_Tproc_12</t>
  </si>
  <si>
    <t>While on the website system, check if the Contact page exists</t>
  </si>
  <si>
    <t>Contact page is accessible and displays when selected</t>
  </si>
  <si>
    <t>Contact_Tproc_13</t>
  </si>
  <si>
    <t>While on the Contact page check if the page has a common navigational area</t>
  </si>
  <si>
    <t>Contact page will have a common navigational area</t>
  </si>
  <si>
    <t>Contact_Tproc_14</t>
  </si>
  <si>
    <t>While on the Contact page select the Home link</t>
  </si>
  <si>
    <t>User is directed to the Home page</t>
  </si>
  <si>
    <t>Contact_Tproc_15</t>
  </si>
  <si>
    <t>Log in using a valid username and password, direct to the Contact page and then direct to the Order page.</t>
  </si>
  <si>
    <t>User is allowed access to Order page</t>
  </si>
  <si>
    <t>Contact_Tproc_16</t>
  </si>
  <si>
    <t>While on the Contact page as a non-logged in user select the Order link.</t>
  </si>
  <si>
    <t>User is prevented access to the Order page</t>
  </si>
  <si>
    <t>Contact_Tproc_17</t>
  </si>
  <si>
    <t>While on the Contact page select the About link</t>
  </si>
  <si>
    <t>User is directed to the About page</t>
  </si>
  <si>
    <t>Contact_Tproc_18</t>
  </si>
  <si>
    <t>While on the Contact page and not logged in, select the Register link</t>
  </si>
  <si>
    <t>User is directed to the Register page</t>
  </si>
  <si>
    <t>Contact_Tproc_19</t>
  </si>
  <si>
    <t>While on the Contact page and not logged in, select the select the Log in link</t>
  </si>
  <si>
    <t>User is directed to the Log in page</t>
  </si>
  <si>
    <t>Contact_Tproc_20</t>
  </si>
  <si>
    <t>While on the Contact page as a logged in user, select the My Account - reset password link</t>
  </si>
  <si>
    <t>User is directed to the My Account - reset password  page</t>
  </si>
  <si>
    <t>Contact_Tproc_21</t>
  </si>
  <si>
    <t>While on the Contact page as a logged in user, select the Log off link</t>
  </si>
  <si>
    <t>User is logged out of system.</t>
  </si>
  <si>
    <t>Fine, returned to Home page</t>
  </si>
  <si>
    <t>Contact_Tproc_22</t>
  </si>
  <si>
    <t>While on the Contact page check if the Forgot password page is directly accessible</t>
  </si>
  <si>
    <t>User is unable to access Forgot password</t>
  </si>
  <si>
    <t>No direct link to Forgot password as desired</t>
  </si>
  <si>
    <t>To show that unregistered users or registered but not logged in users cannot access restricted parts of the site.</t>
  </si>
  <si>
    <t>3.2.1</t>
  </si>
  <si>
    <t>To show that the Contact page displays and functions on the Amazon Kindle Fire 7 inch, iPad 4, iPhone 6, Google Nexus 10 and Galaxy S4.</t>
  </si>
  <si>
    <t>3.2.2</t>
  </si>
  <si>
    <t>To show that the Contact page displays and functional on Google Chrome Version 36, Internet Explorer 11, Firefox V31.</t>
  </si>
  <si>
    <t xml:space="preserve">To show that the Contact page is optimised for Amazon Kindle Fire 7 inch, iPad 4, iPhone 6, Google Nexus 10 and Samsung Galaxy S4. </t>
  </si>
  <si>
    <t>To show that the website window can be resized or reshaped and that the contents of the page respond by scaling and shifting into place.</t>
  </si>
  <si>
    <t>To show that the contents of the page do not contain contradictions or erroneous information as regards conventions of phone number, email addresses, or address format.</t>
  </si>
  <si>
    <t>To show that the images representing the subheadings "Phone", "Email" and "Address" are accurate to the implications of the subheadings. (i.e. Subtitle "phone" corresponds to a "phone" image.)</t>
  </si>
  <si>
    <t>To show that the webpage display is consistent with other webpages on the website, with respect to title sizes, placement of image artefacts, navigation items and footers.</t>
  </si>
  <si>
    <t xml:space="preserve">To show that page source code, image file names and information does not contain inflammatory or infringing content </t>
  </si>
  <si>
    <t>To show that images are stored on the server for the website natively and are not hotlinked to an unaffiliated website.</t>
  </si>
  <si>
    <t>To show that images used are public domain or lawfully used.</t>
  </si>
  <si>
    <t>To show that logged in user can log off  from Contact page.</t>
  </si>
  <si>
    <t>Contact_Tconn_18</t>
  </si>
  <si>
    <t>Contact_Tconn_19</t>
  </si>
  <si>
    <t>Contact_Tconn_20</t>
  </si>
  <si>
    <t>Contact_Tconn_21</t>
  </si>
  <si>
    <t>Contact_Tconn_22</t>
  </si>
  <si>
    <t>Contact_Tconn_23</t>
  </si>
  <si>
    <t>Contact_Tconn_24</t>
  </si>
  <si>
    <t>Contact_Tconn_25</t>
  </si>
  <si>
    <t>Contact_Tconn_26</t>
  </si>
  <si>
    <t>Contact_Tconn_27</t>
  </si>
  <si>
    <t>Contact_Tconn_28</t>
  </si>
  <si>
    <t>Contact_Tconn_29</t>
  </si>
  <si>
    <t>Check that unregistered users or registered but not logged in users cannot access the Ordering Pizza page, Schedule page, Receipt page or My Account - reset password page from the Contact page.</t>
  </si>
  <si>
    <t>User must not be logged in and must be on the Contact page.</t>
  </si>
  <si>
    <t>Jack Ferguson</t>
  </si>
  <si>
    <t>Check that the Contact page displays and functions on the Amazon Kindle Fire 7 inch, iPad 4, iPhone 6, Google Nexus 10 and Galaxy S4 when not logged in.</t>
  </si>
  <si>
    <t>User must be on the Contact page and not logged in.</t>
  </si>
  <si>
    <t>Check that the Contact page displays and functions on the Amazon Kindle Fire 7 inch, iPad 4, iPhone 6, Google Nexus 10 and Galaxy S4 when logged in.</t>
  </si>
  <si>
    <t>User must be on the Contact page and logged in.</t>
  </si>
  <si>
    <t>Username: jferguson28@qub.ac.uk; Password: potofghee</t>
  </si>
  <si>
    <t>Check that the Contact page displays and functions on Google Chrome Version 36, Internet Explorer 11, Firefox V31 when not logged in.</t>
  </si>
  <si>
    <t xml:space="preserve">Check that the webpage is optimised for  Amazon Kindle Fire 7 inch, iPad 4, iPhone 6, Google Nexus 10 and Samsung Galaxy S4. </t>
  </si>
  <si>
    <t>User must be on the Contact page.</t>
  </si>
  <si>
    <t>On the Amazon Kindle Fire 7 inch, the webpage is zoomed out, revealing three large areas of unused space: a large area left of the Pizza IT logo and the information on the Contact page; and secondly, a large area to the right of the navigation; and thirdly, a large zone beneath a white line south of the copyright area. Optimising the layout for Kindle Fire could alleviate this issue.</t>
  </si>
  <si>
    <t>Check that the website window can be resized or reshaped and that the contents of the page respond by scaling and shifting into place.</t>
  </si>
  <si>
    <t>Check that the contents of the page do not contain contradictions or erroneous conventions for phone number, email addresses, or address format.</t>
  </si>
  <si>
    <t>Check that the images representing the subheadings "Phone", "Email" and "Address" are accurate to the implications of the subheadings.</t>
  </si>
  <si>
    <t>Check that the webpage display is consistent with other webpages on the website in title sizes, placement of image artefacts, navigation items and footers.</t>
  </si>
  <si>
    <t>On Google Chrome and Firefox, the Pizza IT logo finds itself in the same place for the Manage Account page, Login page, Schedule pae, Problem page, Forgot Password page and Order Receipt--but not as Ordering Pizza and About. Remedying About and Ordering Pizza pages to fit with the rest will render Contact page uniform with all pages.</t>
  </si>
  <si>
    <t>Check that page source code, image file names and information do not contain inflammatory or infringing content.</t>
  </si>
  <si>
    <t>Check that images are stored on the server for the website natively and are not hotlinked to an unaffiliated website.</t>
  </si>
  <si>
    <t>Check that images used are public domain or lawfully used.</t>
  </si>
  <si>
    <t xml:space="preserve">The Pizza IT logo for each page, on each browser, shows a watermark "99" with diagonal lines  zooming towards the centre of the image. These features are not present in the version of the logo in the Requirements. The number and vertical lines may indicate that the image is a stock image from a website  that has not been paid for or lawfully used. </t>
  </si>
  <si>
    <t>Check that logged in user can log off  from Contact page.</t>
  </si>
  <si>
    <t>Tcase_23</t>
  </si>
  <si>
    <t>Tcase_24</t>
  </si>
  <si>
    <t>Tcase_25</t>
  </si>
  <si>
    <t>Tcase_26</t>
  </si>
  <si>
    <t>Tcase_27</t>
  </si>
  <si>
    <t>Tcase_28</t>
  </si>
  <si>
    <t>Tcase_29</t>
  </si>
  <si>
    <t>Tcase_30</t>
  </si>
  <si>
    <t>Tcase_31</t>
  </si>
  <si>
    <t>Tcase_32</t>
  </si>
  <si>
    <t>Tcase_33</t>
  </si>
  <si>
    <t>Tcase_34</t>
  </si>
  <si>
    <t>Tcase_35</t>
  </si>
  <si>
    <t>Tcase_36</t>
  </si>
  <si>
    <t>Contact_8</t>
  </si>
  <si>
    <t>Contact_10</t>
  </si>
  <si>
    <t>Contact_11</t>
  </si>
  <si>
    <t xml:space="preserve">Do not log in to the website. While on the Contact page and not logged in, click on the "Order" button on the navigation to make sure user is directed to login page. Click on "Contact" on navigation to return to Contact page. Enter the URL for the Ordering Pizza page (http://lamp.eeecs.qub.ac.uk:8080/Members/OrderPizza.aspx) and click enter and confirm user arrives on login page.   Click on "Contact" on navigation to return to Contact page. Enter the URL for the Schedule page (http://lamp.eeecs.qub.ac.uk:8080/Members/Order.aspx) and click enter and confirm user arrives on login page.  Click on "Contact" on navigation to return to Contact page. Enter the URL for the Receipt page (http://lamp.eeecs.qub.ac.uk:8080/Members/OrderReceipt.aspx) and click enter and confirm user arrives on login page.  Click on "Contact" on navigation to return to Contact page.   Enter the URL for the My Account - reset password  page (http://lamp.eeecs.qub.ac.uk:8080/Members/Manage) and click enter and confirm user arrives on login page.  </t>
  </si>
  <si>
    <t xml:space="preserve">The user should arrive on the Login page when the "Order" button on the navigation is clicked. This should occur when each URL is entered from the Contact page. </t>
  </si>
  <si>
    <t xml:space="preserve">While on the Home page for the website and not logged in, click on the navigation link to the Contact page and check if page displays. </t>
  </si>
  <si>
    <t xml:space="preserve">The Contact page should display. </t>
  </si>
  <si>
    <t xml:space="preserve">While on the Home page for the website, click on "Login" and enter "jferguson28@qub.ac.uk" as username and "potofghee" as password. Click "login". Now, click on the navigation link to the Contact page and check if page displays. </t>
  </si>
  <si>
    <t xml:space="preserve">While on the Contact page for Firefox, open the same page for Internet Explorer, Chrome, Amazon Kindle Fire 7 inch, iPad 3/4, iPhone 6, Google Nexus 10 and Samsung Galaxy S4 and check if layout across browsers and devices is consistet. </t>
  </si>
  <si>
    <t>The Contact page across browsers and devices should be consistent with respect to orientation and measurements.</t>
  </si>
  <si>
    <t>While on the Contact page and the web browser is in windowed mode, click and hold the mouse over the right edge of the window and drag to the left to shrink the page. Check that images, boxes and test resize or move to accommodate change of window size without loss of details.</t>
  </si>
  <si>
    <t>No contents of the Contact page should vanish.</t>
  </si>
  <si>
    <t>While on the Contact page, read the contents of the page and check that they do not contain contradictions or erroneous conventions for phone number, email addresses, or address format.</t>
  </si>
  <si>
    <t>All conventions for phone number, email and address should be standard.</t>
  </si>
  <si>
    <t>While on the Contact page, check that the images next to "Phone", "Email" and "Address" are accompanied by relevant images denoting a phone, email and address.</t>
  </si>
  <si>
    <t>Image of phone next to phone; letter next to email; and address book next to address should display.</t>
  </si>
  <si>
    <t>While on the Contact page, click through the navigation to access Home page, Login page and Manage Account page of the website and contrast each page with the Contact page to assess differences and similarities in layout. Do the same for Registration by entering URL (http://lamp.eeecs.qub.ac.uk:8080/register.aspx) ; Forgot Password by entering URL: (http://lamp.eeecs.qub.ac.uk:8080/ForgotPassword.aspx); Ordering Pizza page by entering URL (http://lamp.eeecs.qub.ac.uk:8080/Members/Order.aspx) and logging in with username: jferguson28@qub.ac.uk and password: potofghee; Schedule by clicking on the shopping basket icon next to Classic Deluxe Pizza and clicking confirm for the popup and then pressing "Proceed"; and then Order Receipt by pressing "Confirm &gt;". Then check the Problem page by clicking "Home" and clicking "Select your pizza." Compare and contrast all pages with Contact page.</t>
  </si>
  <si>
    <t>All pages should possess the same positioning for images and layout.</t>
  </si>
  <si>
    <t xml:space="preserve">While on the Contact page, right-click and select "View page source" for Chrome and emulators;  "View Page Source" for Firefox; and "View Souce" for Internet Explorer. Read through the code and examine image file names and sources and code to verify that no swear words or potentially inflammatory comments exist. </t>
  </si>
  <si>
    <t>The page source code should not display any inflammatory or derogatory comments.</t>
  </si>
  <si>
    <t>While on the Contact page for Firefox, right-click and select "View image info" on the webpage logo. Read through the list of images and and confirm that they all exist on the website server: http://lamp.eeecs.qub.ac.uk:8080</t>
  </si>
  <si>
    <t>All images should be hosted on the website server: http://lamp.eeecs.qub.ac.uk:8080</t>
  </si>
  <si>
    <t xml:space="preserve">While on the Contact page, examine all images and check for watermarks foreign to Pizza IT or Firebrand Web Design. </t>
  </si>
  <si>
    <t>No image should possess a watermark.</t>
  </si>
  <si>
    <t>While on the Contact page and logged in, click the "Log off" button at the top right corner of the Contact page and confirm that the user is logged out by clicking "Order" on the navigation and finding the Login page.</t>
  </si>
  <si>
    <t>The top right corner where the log off button was should now have "Register" and "Login" in its stead. User should end up on the Login page, evidencing being logged out, when "Order" is clicked.</t>
  </si>
  <si>
    <t>Contact_Tproc_23</t>
  </si>
  <si>
    <t>Contact_Tproc_24</t>
  </si>
  <si>
    <t>Contact_Tproc_25</t>
  </si>
  <si>
    <t>Contact_Tproc_26</t>
  </si>
  <si>
    <t>Contact_Tproc_27</t>
  </si>
  <si>
    <t>Contact_Tproc_28</t>
  </si>
  <si>
    <t>Contact_Tproc_29</t>
  </si>
  <si>
    <t>Contact_Tproc_30</t>
  </si>
  <si>
    <t>Contact_Tproc_31</t>
  </si>
  <si>
    <t>Contact_Tproc_32</t>
  </si>
  <si>
    <t>Contact_Tproc_33</t>
  </si>
  <si>
    <t>Contact_Tproc_34</t>
  </si>
  <si>
    <t>Contact_Tproc_35</t>
  </si>
  <si>
    <t>Contact_Tproc_36</t>
  </si>
  <si>
    <t>J Leathem &amp; Jack Ferguson</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</si>
</sst>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i/>
      <sz val="11"/>
      <color theme="1"/>
      <name val="Calibri"/>
      <family val="2"/>
      <scheme val="minor"/>
    </font>
    <font>
      <sz val="11"/>
      <name val="Arial"/>
      <family val="2"/>
    </font>
    <font>
      <sz val="8"/>
      <color rgb="FF333333"/>
      <name val="Segoe UI"/>
      <family val="2"/>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8">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5" fillId="0" borderId="0" xfId="0" applyFont="1" applyAlignment="1">
      <alignment horizontal="left" vertical="top"/>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14" fontId="5" fillId="0" borderId="0" xfId="0" applyNumberFormat="1" applyFont="1" applyAlignment="1">
      <alignment vertical="top" wrapText="1"/>
    </xf>
    <xf numFmtId="0" fontId="15" fillId="0" borderId="0" xfId="0" applyFont="1"/>
    <xf numFmtId="0" fontId="0" fillId="0" borderId="0" xfId="0" applyFill="1" applyAlignment="1">
      <alignment vertical="top" wrapText="1"/>
    </xf>
    <xf numFmtId="0" fontId="5" fillId="0" borderId="0" xfId="0" applyFont="1" applyAlignment="1">
      <alignment vertical="top"/>
    </xf>
    <xf numFmtId="14" fontId="0" fillId="0" borderId="0" xfId="0" applyNumberFormat="1" applyAlignment="1">
      <alignment vertical="top"/>
    </xf>
    <xf numFmtId="0" fontId="0" fillId="0" borderId="0" xfId="0" applyAlignment="1">
      <alignment wrapText="1"/>
    </xf>
  </cellXfs>
  <cellStyles count="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layout/>
              <c:showLegendKey val="0"/>
              <c:showVal val="1"/>
              <c:showCatName val="0"/>
              <c:showSerName val="0"/>
              <c:showPercent val="0"/>
              <c:showBubbleSize val="0"/>
              <c:extLst>
                <c:ext xmlns:c15="http://schemas.microsoft.com/office/drawing/2012/chart" uri="{CE6537A1-D6FC-4f65-9D91-7224C49458BB}">
                  <c15:layout/>
                </c:ext>
              </c:extLst>
            </c:dLbl>
            <c:dLbl>
              <c:idx val="1"/>
              <c:layout/>
              <c:showLegendKey val="0"/>
              <c:showVal val="1"/>
              <c:showCatName val="0"/>
              <c:showSerName val="0"/>
              <c:showPercent val="0"/>
              <c:showBubbleSize val="0"/>
              <c:extLst>
                <c:ext xmlns:c15="http://schemas.microsoft.com/office/drawing/2012/chart" uri="{CE6537A1-D6FC-4f65-9D91-7224C49458BB}">
                  <c15:layout/>
                </c:ext>
              </c:extLst>
            </c:dLbl>
            <c:dLbl>
              <c:idx val="2"/>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extLst>
          </c:dLbls>
          <c:cat>
            <c:strRef>
              <c:f>'Test Cases'!$T$8:$T$10</c:f>
              <c:strCache>
                <c:ptCount val="3"/>
                <c:pt idx="0">
                  <c:v>Passed</c:v>
                </c:pt>
                <c:pt idx="1">
                  <c:v>Failed</c:v>
                </c:pt>
                <c:pt idx="2">
                  <c:v>Not execited</c:v>
                </c:pt>
              </c:strCache>
            </c:strRef>
          </c:cat>
          <c:val>
            <c:numRef>
              <c:f>'Test Cases'!$U$8:$U$10</c:f>
              <c:numCache>
                <c:formatCode>General</c:formatCode>
                <c:ptCount val="3"/>
                <c:pt idx="0">
                  <c:v>26</c:v>
                </c:pt>
                <c:pt idx="1">
                  <c:v>10</c:v>
                </c:pt>
                <c:pt idx="2">
                  <c:v>0</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Cases'!$T$26:$T$29</c:f>
              <c:strCache>
                <c:ptCount val="4"/>
                <c:pt idx="0">
                  <c:v>Minor </c:v>
                </c:pt>
                <c:pt idx="1">
                  <c:v>Moderate</c:v>
                </c:pt>
                <c:pt idx="2">
                  <c:v>Major </c:v>
                </c:pt>
                <c:pt idx="3">
                  <c:v>Critical</c:v>
                </c:pt>
              </c:strCache>
            </c:strRef>
          </c:cat>
          <c:val>
            <c:numRef>
              <c:f>'Test Cases'!$U$26:$U$29</c:f>
              <c:numCache>
                <c:formatCode>General</c:formatCode>
                <c:ptCount val="4"/>
                <c:pt idx="0">
                  <c:v>0</c:v>
                </c:pt>
                <c:pt idx="1">
                  <c:v>6</c:v>
                </c:pt>
                <c:pt idx="2">
                  <c:v>1</c:v>
                </c:pt>
                <c:pt idx="3">
                  <c:v>0</c:v>
                </c:pt>
              </c:numCache>
            </c:numRef>
          </c:val>
        </c:ser>
        <c:dLbls>
          <c:showLegendKey val="0"/>
          <c:showVal val="0"/>
          <c:showCatName val="0"/>
          <c:showSerName val="0"/>
          <c:showPercent val="0"/>
          <c:showBubbleSize val="0"/>
        </c:dLbls>
        <c:gapWidth val="150"/>
        <c:axId val="1921454096"/>
        <c:axId val="1921454640"/>
      </c:barChart>
      <c:catAx>
        <c:axId val="1921454096"/>
        <c:scaling>
          <c:orientation val="minMax"/>
        </c:scaling>
        <c:delete val="0"/>
        <c:axPos val="b"/>
        <c:numFmt formatCode="General" sourceLinked="0"/>
        <c:majorTickMark val="out"/>
        <c:minorTickMark val="none"/>
        <c:tickLblPos val="nextTo"/>
        <c:crossAx val="1921454640"/>
        <c:crosses val="autoZero"/>
        <c:auto val="1"/>
        <c:lblAlgn val="ctr"/>
        <c:lblOffset val="100"/>
        <c:noMultiLvlLbl val="0"/>
      </c:catAx>
      <c:valAx>
        <c:axId val="1921454640"/>
        <c:scaling>
          <c:orientation val="minMax"/>
        </c:scaling>
        <c:delete val="0"/>
        <c:axPos val="l"/>
        <c:majorGridlines/>
        <c:numFmt formatCode="General" sourceLinked="1"/>
        <c:majorTickMark val="out"/>
        <c:minorTickMark val="none"/>
        <c:tickLblPos val="nextTo"/>
        <c:crossAx val="1921454096"/>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46567</xdr:colOff>
      <xdr:row>6</xdr:row>
      <xdr:rowOff>16933</xdr:rowOff>
    </xdr:from>
    <xdr:to>
      <xdr:col>29</xdr:col>
      <xdr:colOff>351367</xdr:colOff>
      <xdr:row>19</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23</xdr:row>
      <xdr:rowOff>16933</xdr:rowOff>
    </xdr:from>
    <xdr:to>
      <xdr:col>29</xdr:col>
      <xdr:colOff>325966</xdr:colOff>
      <xdr:row>36</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oftware-Testing-And-Verification/Testing%20Spreadsheet%20v1.0%20ForgotPasswordPage,%20Jonnie%20Leathem.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Testing%20Spreadsheet%20v1.0%20AboutPage,%20Kevin%20O'Har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ontact%20Jack%20Spreadshe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s"/>
      <sheetName val="Test Conditions"/>
      <sheetName val="Test Cases"/>
      <sheetName val="Test Procedures"/>
      <sheetName val="Settings"/>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s"/>
      <sheetName val="Test Conditions"/>
      <sheetName val="Test Cases"/>
      <sheetName val="Test Procedures"/>
      <sheetName val="Settings"/>
    </sheetNames>
    <sheetDataSet>
      <sheetData sheetId="0"/>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s"/>
      <sheetName val="Test Conditions"/>
      <sheetName val="Test Cases"/>
      <sheetName val="Test Procedures"/>
      <sheetName val="Settings"/>
    </sheetNames>
    <sheetDataSet>
      <sheetData sheetId="0" refreshError="1"/>
      <sheetData sheetId="1" refreshError="1"/>
      <sheetData sheetId="2" refreshError="1"/>
      <sheetData sheetId="3" refreshError="1"/>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defaultRowHeight="15" x14ac:dyDescent="0.25"/>
  <cols>
    <col min="1" max="1" width="17.5703125" customWidth="1"/>
  </cols>
  <sheetData>
    <row r="1" spans="1:2" x14ac:dyDescent="0.25">
      <c r="A1" t="s">
        <v>0</v>
      </c>
      <c r="B1" t="s">
        <v>1</v>
      </c>
    </row>
    <row r="2" spans="1:2" x14ac:dyDescent="0.25">
      <c r="A2" t="s">
        <v>2</v>
      </c>
      <c r="B2"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23FAE"/>
  </sheetPr>
  <dimension ref="A1:I30"/>
  <sheetViews>
    <sheetView zoomScale="75" zoomScaleNormal="75" workbookViewId="0">
      <selection activeCell="E26" sqref="E26"/>
    </sheetView>
  </sheetViews>
  <sheetFormatPr defaultRowHeight="15" x14ac:dyDescent="0.25"/>
  <cols>
    <col min="1" max="1" width="18" bestFit="1" customWidth="1"/>
    <col min="2" max="2" width="47.85546875" customWidth="1"/>
    <col min="3" max="3" width="15.5703125" customWidth="1"/>
  </cols>
  <sheetData>
    <row r="1" spans="1:9" ht="24.95" customHeight="1" x14ac:dyDescent="0.25">
      <c r="A1" s="28" t="s">
        <v>3</v>
      </c>
      <c r="B1" s="29" t="s">
        <v>1</v>
      </c>
      <c r="C1" s="29" t="s">
        <v>4</v>
      </c>
      <c r="D1" s="30" t="s">
        <v>5</v>
      </c>
    </row>
    <row r="2" spans="1:9" ht="35.450000000000003" customHeight="1" x14ac:dyDescent="0.25">
      <c r="A2" s="1" t="s">
        <v>68</v>
      </c>
      <c r="B2" s="1" t="s">
        <v>59</v>
      </c>
      <c r="C2" s="1" t="s">
        <v>58</v>
      </c>
      <c r="D2" s="1" t="s">
        <v>6</v>
      </c>
      <c r="H2" s="5" t="s">
        <v>41</v>
      </c>
    </row>
    <row r="3" spans="1:9" ht="45" x14ac:dyDescent="0.25">
      <c r="A3" s="1" t="s">
        <v>69</v>
      </c>
      <c r="B3" s="1" t="s">
        <v>77</v>
      </c>
      <c r="C3" s="1" t="s">
        <v>60</v>
      </c>
      <c r="D3" s="1" t="s">
        <v>6</v>
      </c>
      <c r="H3" s="5"/>
    </row>
    <row r="4" spans="1:9" ht="45" x14ac:dyDescent="0.25">
      <c r="A4" s="1" t="s">
        <v>70</v>
      </c>
      <c r="B4" s="1" t="s">
        <v>78</v>
      </c>
      <c r="C4" s="1" t="s">
        <v>60</v>
      </c>
      <c r="D4" s="1" t="s">
        <v>27</v>
      </c>
      <c r="H4" s="5"/>
    </row>
    <row r="5" spans="1:9" ht="30" x14ac:dyDescent="0.25">
      <c r="A5" s="1" t="s">
        <v>71</v>
      </c>
      <c r="B5" s="1" t="s">
        <v>61</v>
      </c>
      <c r="C5" s="1" t="s">
        <v>62</v>
      </c>
      <c r="D5" s="1" t="s">
        <v>27</v>
      </c>
      <c r="H5" s="6" t="s">
        <v>42</v>
      </c>
    </row>
    <row r="6" spans="1:9" ht="30" x14ac:dyDescent="0.25">
      <c r="A6" s="1" t="s">
        <v>125</v>
      </c>
      <c r="B6" s="1" t="s">
        <v>126</v>
      </c>
      <c r="C6" s="1" t="s">
        <v>127</v>
      </c>
      <c r="D6" s="1" t="s">
        <v>11</v>
      </c>
      <c r="H6" s="6" t="s">
        <v>43</v>
      </c>
    </row>
    <row r="7" spans="1:9" ht="45" x14ac:dyDescent="0.25">
      <c r="A7" s="1" t="s">
        <v>128</v>
      </c>
      <c r="B7" s="1" t="s">
        <v>129</v>
      </c>
      <c r="C7" s="1" t="s">
        <v>130</v>
      </c>
      <c r="D7" s="1" t="s">
        <v>11</v>
      </c>
      <c r="H7" s="6" t="s">
        <v>44</v>
      </c>
    </row>
    <row r="8" spans="1:9" ht="30" x14ac:dyDescent="0.35">
      <c r="A8" s="1" t="s">
        <v>131</v>
      </c>
      <c r="B8" s="1" t="s">
        <v>132</v>
      </c>
      <c r="C8" s="1" t="s">
        <v>133</v>
      </c>
      <c r="D8" s="1" t="s">
        <v>134</v>
      </c>
      <c r="H8" s="7" t="s">
        <v>45</v>
      </c>
    </row>
    <row r="9" spans="1:9" ht="30" x14ac:dyDescent="0.35">
      <c r="A9" s="1" t="s">
        <v>135</v>
      </c>
      <c r="B9" s="1" t="s">
        <v>136</v>
      </c>
      <c r="C9" s="1" t="s">
        <v>137</v>
      </c>
      <c r="D9" s="1" t="s">
        <v>6</v>
      </c>
      <c r="I9" s="8" t="s">
        <v>46</v>
      </c>
    </row>
    <row r="10" spans="1:9" ht="30" x14ac:dyDescent="0.25">
      <c r="A10" s="1" t="s">
        <v>138</v>
      </c>
      <c r="B10" s="1" t="s">
        <v>139</v>
      </c>
      <c r="C10" s="1" t="s">
        <v>140</v>
      </c>
      <c r="D10" s="1" t="s">
        <v>27</v>
      </c>
    </row>
    <row r="11" spans="1:9" ht="45" x14ac:dyDescent="0.25">
      <c r="A11" s="1" t="s">
        <v>141</v>
      </c>
      <c r="B11" s="1" t="s">
        <v>142</v>
      </c>
      <c r="C11" s="1" t="s">
        <v>143</v>
      </c>
      <c r="D11" s="1" t="s">
        <v>6</v>
      </c>
    </row>
    <row r="12" spans="1:9" ht="45" x14ac:dyDescent="0.25">
      <c r="A12" s="1" t="s">
        <v>144</v>
      </c>
      <c r="B12" s="1" t="s">
        <v>145</v>
      </c>
      <c r="C12" s="1" t="s">
        <v>143</v>
      </c>
      <c r="D12" s="1" t="s">
        <v>6</v>
      </c>
    </row>
    <row r="13" spans="1:9" ht="45" x14ac:dyDescent="0.25">
      <c r="A13" s="1" t="s">
        <v>146</v>
      </c>
      <c r="B13" s="1" t="s">
        <v>147</v>
      </c>
      <c r="C13" s="1" t="s">
        <v>143</v>
      </c>
      <c r="D13" s="1" t="s">
        <v>6</v>
      </c>
    </row>
    <row r="14" spans="1:9" ht="45" x14ac:dyDescent="0.25">
      <c r="A14" s="1" t="s">
        <v>148</v>
      </c>
      <c r="B14" s="1" t="s">
        <v>149</v>
      </c>
      <c r="C14" s="1" t="s">
        <v>143</v>
      </c>
      <c r="D14" s="1" t="s">
        <v>6</v>
      </c>
    </row>
    <row r="15" spans="1:9" ht="45" x14ac:dyDescent="0.25">
      <c r="A15" s="1" t="s">
        <v>150</v>
      </c>
      <c r="B15" s="1" t="s">
        <v>151</v>
      </c>
      <c r="C15" s="1" t="s">
        <v>152</v>
      </c>
      <c r="D15" s="1" t="s">
        <v>6</v>
      </c>
    </row>
    <row r="16" spans="1:9" ht="45" x14ac:dyDescent="0.25">
      <c r="A16" s="1" t="s">
        <v>153</v>
      </c>
      <c r="B16" s="1" t="s">
        <v>154</v>
      </c>
      <c r="C16" s="1" t="s">
        <v>155</v>
      </c>
      <c r="D16" s="1" t="s">
        <v>6</v>
      </c>
    </row>
    <row r="17" spans="1:4" ht="30" x14ac:dyDescent="0.25">
      <c r="A17" s="1" t="s">
        <v>156</v>
      </c>
      <c r="B17" s="1" t="s">
        <v>157</v>
      </c>
      <c r="C17" s="1" t="s">
        <v>155</v>
      </c>
      <c r="D17" s="1" t="s">
        <v>6</v>
      </c>
    </row>
    <row r="18" spans="1:4" ht="30" x14ac:dyDescent="0.25">
      <c r="A18" s="1" t="s">
        <v>158</v>
      </c>
      <c r="B18" s="1" t="s">
        <v>159</v>
      </c>
      <c r="C18" s="1" t="s">
        <v>160</v>
      </c>
      <c r="D18" s="1" t="s">
        <v>11</v>
      </c>
    </row>
    <row r="19" spans="1:4" ht="45" x14ac:dyDescent="0.25">
      <c r="A19" s="1" t="s">
        <v>255</v>
      </c>
      <c r="B19" s="34" t="s">
        <v>241</v>
      </c>
      <c r="C19" s="34" t="s">
        <v>242</v>
      </c>
      <c r="D19" s="34" t="s">
        <v>6</v>
      </c>
    </row>
    <row r="20" spans="1:4" ht="45" x14ac:dyDescent="0.25">
      <c r="A20" s="1" t="s">
        <v>256</v>
      </c>
      <c r="B20" s="34" t="s">
        <v>243</v>
      </c>
      <c r="C20" s="34" t="s">
        <v>244</v>
      </c>
      <c r="D20" s="34" t="s">
        <v>6</v>
      </c>
    </row>
    <row r="21" spans="1:4" ht="45" x14ac:dyDescent="0.25">
      <c r="A21" s="1" t="s">
        <v>257</v>
      </c>
      <c r="B21" s="34" t="s">
        <v>245</v>
      </c>
      <c r="C21" s="34" t="s">
        <v>244</v>
      </c>
      <c r="D21" s="34" t="s">
        <v>6</v>
      </c>
    </row>
    <row r="22" spans="1:4" ht="45" x14ac:dyDescent="0.25">
      <c r="A22" s="1" t="s">
        <v>258</v>
      </c>
      <c r="B22" s="34" t="s">
        <v>246</v>
      </c>
      <c r="C22" s="34" t="s">
        <v>62</v>
      </c>
      <c r="D22" s="34" t="s">
        <v>11</v>
      </c>
    </row>
    <row r="23" spans="1:4" ht="45" x14ac:dyDescent="0.25">
      <c r="A23" s="1" t="s">
        <v>259</v>
      </c>
      <c r="B23" s="34" t="s">
        <v>247</v>
      </c>
      <c r="C23" s="34" t="s">
        <v>62</v>
      </c>
      <c r="D23" s="34" t="s">
        <v>27</v>
      </c>
    </row>
    <row r="24" spans="1:4" ht="60" x14ac:dyDescent="0.25">
      <c r="A24" s="1" t="s">
        <v>260</v>
      </c>
      <c r="B24" s="34" t="s">
        <v>248</v>
      </c>
      <c r="C24" s="34" t="s">
        <v>62</v>
      </c>
      <c r="D24" s="34" t="s">
        <v>27</v>
      </c>
    </row>
    <row r="25" spans="1:4" ht="75" x14ac:dyDescent="0.25">
      <c r="A25" s="1" t="s">
        <v>261</v>
      </c>
      <c r="B25" s="34" t="s">
        <v>249</v>
      </c>
      <c r="C25" s="34" t="s">
        <v>62</v>
      </c>
      <c r="D25" s="34" t="s">
        <v>27</v>
      </c>
    </row>
    <row r="26" spans="1:4" ht="60" x14ac:dyDescent="0.25">
      <c r="A26" s="1" t="s">
        <v>262</v>
      </c>
      <c r="B26" s="34" t="s">
        <v>250</v>
      </c>
      <c r="C26" s="34" t="s">
        <v>62</v>
      </c>
      <c r="D26" s="34" t="s">
        <v>27</v>
      </c>
    </row>
    <row r="27" spans="1:4" ht="45" x14ac:dyDescent="0.25">
      <c r="A27" s="1" t="s">
        <v>263</v>
      </c>
      <c r="B27" s="34" t="s">
        <v>251</v>
      </c>
      <c r="C27" s="34" t="s">
        <v>62</v>
      </c>
      <c r="D27" s="34" t="s">
        <v>11</v>
      </c>
    </row>
    <row r="28" spans="1:4" ht="45" x14ac:dyDescent="0.25">
      <c r="A28" s="1" t="s">
        <v>264</v>
      </c>
      <c r="B28" s="34" t="s">
        <v>252</v>
      </c>
      <c r="C28" s="34" t="s">
        <v>62</v>
      </c>
      <c r="D28" s="34" t="s">
        <v>27</v>
      </c>
    </row>
    <row r="29" spans="1:4" ht="30" x14ac:dyDescent="0.25">
      <c r="A29" s="1" t="s">
        <v>265</v>
      </c>
      <c r="B29" s="34" t="s">
        <v>253</v>
      </c>
      <c r="C29" s="34" t="s">
        <v>62</v>
      </c>
      <c r="D29" s="34" t="s">
        <v>11</v>
      </c>
    </row>
    <row r="30" spans="1:4" ht="30" x14ac:dyDescent="0.25">
      <c r="A30" s="1" t="s">
        <v>266</v>
      </c>
      <c r="B30" s="34" t="s">
        <v>254</v>
      </c>
      <c r="C30" s="34" t="s">
        <v>62</v>
      </c>
      <c r="D30" s="34" t="s">
        <v>27</v>
      </c>
    </row>
  </sheetData>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Settings!$B$4:$B$6</xm:f>
          </x14:formula1>
          <xm:sqref>D2:D4</xm:sqref>
        </x14:dataValidation>
        <x14:dataValidation type="list" allowBlank="1" showInputMessage="1" showErrorMessage="1">
          <x14:formula1>
            <xm:f>[1]Settings!#REF!</xm:f>
          </x14:formula1>
          <xm:sqref>D5</xm:sqref>
        </x14:dataValidation>
        <x14:dataValidation type="list" allowBlank="1" showInputMessage="1" showErrorMessage="1">
          <x14:formula1>
            <xm:f>[2]Settings!#REF!</xm:f>
          </x14:formula1>
          <xm:sqref>D6:D18</xm:sqref>
        </x14:dataValidation>
        <x14:dataValidation type="list" allowBlank="1" showInputMessage="1" showErrorMessage="1">
          <x14:formula1>
            <xm:f>[3]Settings!#REF!</xm:f>
          </x14:formula1>
          <xm:sqref>D19:D30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Z160"/>
  <sheetViews>
    <sheetView tabSelected="1" zoomScale="40" zoomScaleNormal="40" workbookViewId="0">
      <selection activeCell="N10" sqref="N10"/>
    </sheetView>
  </sheetViews>
  <sheetFormatPr defaultRowHeight="15" x14ac:dyDescent="0.25"/>
  <cols>
    <col min="1" max="1" width="16.140625" customWidth="1"/>
    <col min="2" max="2" width="24.85546875" customWidth="1"/>
    <col min="3" max="3" width="23.140625" customWidth="1"/>
    <col min="4" max="4" width="32.42578125" customWidth="1"/>
    <col min="5" max="6" width="18.5703125" customWidth="1"/>
    <col min="7" max="7" width="22.5703125" customWidth="1"/>
    <col min="8" max="8" width="13" customWidth="1"/>
    <col min="9" max="9" width="18.140625" customWidth="1"/>
    <col min="10" max="10" width="23.5703125" customWidth="1"/>
    <col min="12" max="12" width="11.5703125" customWidth="1"/>
    <col min="13" max="13" width="12.85546875" customWidth="1"/>
    <col min="14" max="14" width="11.7109375" customWidth="1"/>
    <col min="15" max="15" width="41.85546875" customWidth="1"/>
    <col min="16" max="16" width="16.7109375" customWidth="1"/>
    <col min="20" max="20" width="13.85546875" customWidth="1"/>
  </cols>
  <sheetData>
    <row r="1" spans="1:26" ht="30" x14ac:dyDescent="0.25">
      <c r="A1" s="14" t="s">
        <v>7</v>
      </c>
      <c r="B1" s="15" t="s">
        <v>19</v>
      </c>
      <c r="C1" s="15" t="s">
        <v>8</v>
      </c>
      <c r="D1" s="15" t="s">
        <v>10</v>
      </c>
      <c r="E1" s="15" t="s">
        <v>9</v>
      </c>
      <c r="F1" s="15" t="s">
        <v>5</v>
      </c>
      <c r="G1" s="16" t="s">
        <v>17</v>
      </c>
      <c r="H1" s="16" t="s">
        <v>21</v>
      </c>
      <c r="I1" s="16" t="s">
        <v>18</v>
      </c>
      <c r="J1" s="17" t="s">
        <v>47</v>
      </c>
      <c r="K1" s="17" t="s">
        <v>28</v>
      </c>
      <c r="L1" s="17" t="s">
        <v>37</v>
      </c>
      <c r="M1" s="17" t="s">
        <v>39</v>
      </c>
      <c r="N1" s="17" t="s">
        <v>40</v>
      </c>
      <c r="O1" s="18" t="s">
        <v>16</v>
      </c>
      <c r="P1" s="19"/>
    </row>
    <row r="2" spans="1:26" ht="99.75" x14ac:dyDescent="0.25">
      <c r="A2" s="3" t="s">
        <v>72</v>
      </c>
      <c r="B2" s="3" t="s">
        <v>64</v>
      </c>
      <c r="C2" s="3" t="s">
        <v>63</v>
      </c>
      <c r="D2" s="3" t="s">
        <v>65</v>
      </c>
      <c r="E2" s="10" t="s">
        <v>68</v>
      </c>
      <c r="F2" s="10" t="s">
        <v>6</v>
      </c>
      <c r="G2" s="12">
        <v>42108</v>
      </c>
      <c r="H2" s="26" t="s">
        <v>25</v>
      </c>
      <c r="I2" s="11" t="s">
        <v>66</v>
      </c>
      <c r="J2" s="3" t="s">
        <v>73</v>
      </c>
      <c r="K2" s="4" t="s">
        <v>31</v>
      </c>
      <c r="L2" s="4" t="s">
        <v>35</v>
      </c>
      <c r="M2" s="32">
        <v>42108</v>
      </c>
      <c r="N2" s="32">
        <v>42108</v>
      </c>
      <c r="O2" s="3" t="s">
        <v>67</v>
      </c>
      <c r="P2" s="9"/>
      <c r="S2" s="5" t="s">
        <v>48</v>
      </c>
    </row>
    <row r="3" spans="1:26" ht="114" x14ac:dyDescent="0.25">
      <c r="A3" s="3" t="s">
        <v>79</v>
      </c>
      <c r="B3" s="3" t="s">
        <v>81</v>
      </c>
      <c r="C3" s="3" t="s">
        <v>80</v>
      </c>
      <c r="D3" s="3" t="s">
        <v>82</v>
      </c>
      <c r="E3" s="10" t="s">
        <v>69</v>
      </c>
      <c r="F3" s="10" t="s">
        <v>6</v>
      </c>
      <c r="G3" s="12">
        <v>42108</v>
      </c>
      <c r="H3" s="26" t="s">
        <v>25</v>
      </c>
      <c r="I3" s="35" t="s">
        <v>66</v>
      </c>
      <c r="J3" s="3" t="s">
        <v>117</v>
      </c>
      <c r="K3" s="4" t="s">
        <v>31</v>
      </c>
      <c r="L3" s="4" t="s">
        <v>57</v>
      </c>
      <c r="M3" s="32">
        <v>42108</v>
      </c>
      <c r="N3" s="32">
        <v>42108</v>
      </c>
      <c r="O3" s="3" t="s">
        <v>120</v>
      </c>
      <c r="P3" s="9"/>
      <c r="T3" s="27" t="s">
        <v>49</v>
      </c>
    </row>
    <row r="4" spans="1:26" ht="114" x14ac:dyDescent="0.25">
      <c r="A4" s="3" t="s">
        <v>83</v>
      </c>
      <c r="B4" s="3" t="s">
        <v>85</v>
      </c>
      <c r="C4" s="3" t="s">
        <v>86</v>
      </c>
      <c r="D4" s="3" t="s">
        <v>82</v>
      </c>
      <c r="E4" s="10" t="s">
        <v>69</v>
      </c>
      <c r="F4" s="10" t="s">
        <v>6</v>
      </c>
      <c r="G4" s="12">
        <v>42108</v>
      </c>
      <c r="H4" s="26" t="s">
        <v>25</v>
      </c>
      <c r="I4" s="35" t="s">
        <v>66</v>
      </c>
      <c r="J4" s="3" t="s">
        <v>118</v>
      </c>
      <c r="K4" s="4" t="s">
        <v>31</v>
      </c>
      <c r="L4" s="4" t="s">
        <v>57</v>
      </c>
      <c r="M4" s="32">
        <v>42108</v>
      </c>
      <c r="N4" s="32">
        <v>42108</v>
      </c>
      <c r="O4" s="3" t="s">
        <v>120</v>
      </c>
      <c r="P4" s="9"/>
      <c r="Z4" s="5" t="s">
        <v>50</v>
      </c>
    </row>
    <row r="5" spans="1:26" ht="99.75" x14ac:dyDescent="0.25">
      <c r="A5" s="3" t="s">
        <v>84</v>
      </c>
      <c r="B5" s="3" t="s">
        <v>87</v>
      </c>
      <c r="C5" s="3" t="s">
        <v>88</v>
      </c>
      <c r="D5" s="3" t="s">
        <v>82</v>
      </c>
      <c r="E5" s="10" t="s">
        <v>69</v>
      </c>
      <c r="F5" s="10" t="s">
        <v>6</v>
      </c>
      <c r="G5" s="12">
        <v>42108</v>
      </c>
      <c r="H5" s="26" t="s">
        <v>25</v>
      </c>
      <c r="I5" s="35" t="s">
        <v>66</v>
      </c>
      <c r="J5" s="3" t="s">
        <v>119</v>
      </c>
      <c r="K5" s="4" t="s">
        <v>31</v>
      </c>
      <c r="L5" s="4" t="s">
        <v>57</v>
      </c>
      <c r="M5" s="32">
        <v>42108</v>
      </c>
      <c r="N5" s="32">
        <v>42108</v>
      </c>
      <c r="O5" s="3" t="s">
        <v>120</v>
      </c>
      <c r="P5" s="9"/>
    </row>
    <row r="6" spans="1:26" ht="85.5" x14ac:dyDescent="0.25">
      <c r="A6" s="3" t="s">
        <v>98</v>
      </c>
      <c r="B6" s="3" t="s">
        <v>99</v>
      </c>
      <c r="C6" s="3" t="s">
        <v>100</v>
      </c>
      <c r="D6" s="3" t="s">
        <v>65</v>
      </c>
      <c r="E6" s="11" t="s">
        <v>70</v>
      </c>
      <c r="F6" s="10" t="s">
        <v>27</v>
      </c>
      <c r="G6" s="12">
        <v>42108</v>
      </c>
      <c r="H6" s="26" t="s">
        <v>25</v>
      </c>
      <c r="I6" s="13" t="s">
        <v>66</v>
      </c>
      <c r="J6" s="3" t="s">
        <v>122</v>
      </c>
      <c r="K6" s="4" t="s">
        <v>31</v>
      </c>
      <c r="L6" s="4" t="s">
        <v>57</v>
      </c>
      <c r="M6" s="32">
        <v>42108</v>
      </c>
      <c r="N6" s="32">
        <v>42108</v>
      </c>
      <c r="O6" s="3" t="s">
        <v>121</v>
      </c>
      <c r="P6" s="9"/>
    </row>
    <row r="7" spans="1:26" ht="85.5" x14ac:dyDescent="0.25">
      <c r="A7" s="3" t="s">
        <v>101</v>
      </c>
      <c r="B7" s="3" t="s">
        <v>99</v>
      </c>
      <c r="C7" s="3" t="s">
        <v>100</v>
      </c>
      <c r="D7" s="3" t="s">
        <v>65</v>
      </c>
      <c r="E7" s="11" t="s">
        <v>70</v>
      </c>
      <c r="F7" s="10" t="s">
        <v>27</v>
      </c>
      <c r="G7" s="12">
        <v>42108</v>
      </c>
      <c r="H7" s="26" t="s">
        <v>25</v>
      </c>
      <c r="I7" s="13" t="s">
        <v>66</v>
      </c>
      <c r="J7" s="3" t="s">
        <v>123</v>
      </c>
      <c r="K7" s="4" t="s">
        <v>31</v>
      </c>
      <c r="L7" s="4" t="s">
        <v>57</v>
      </c>
      <c r="M7" s="32">
        <v>42108</v>
      </c>
      <c r="N7" s="32">
        <v>42108</v>
      </c>
      <c r="O7" s="3" t="s">
        <v>121</v>
      </c>
      <c r="P7" s="9"/>
      <c r="T7" t="s">
        <v>55</v>
      </c>
    </row>
    <row r="8" spans="1:26" ht="71.25" x14ac:dyDescent="0.25">
      <c r="A8" s="3" t="s">
        <v>102</v>
      </c>
      <c r="B8" s="3" t="s">
        <v>99</v>
      </c>
      <c r="C8" s="3" t="s">
        <v>100</v>
      </c>
      <c r="D8" s="3" t="s">
        <v>65</v>
      </c>
      <c r="E8" s="11" t="s">
        <v>70</v>
      </c>
      <c r="F8" s="10" t="s">
        <v>27</v>
      </c>
      <c r="G8" s="12">
        <v>42108</v>
      </c>
      <c r="H8" s="26" t="s">
        <v>25</v>
      </c>
      <c r="I8" s="13" t="s">
        <v>66</v>
      </c>
      <c r="J8" s="3" t="s">
        <v>124</v>
      </c>
      <c r="K8" s="4" t="s">
        <v>31</v>
      </c>
      <c r="L8" s="4" t="s">
        <v>57</v>
      </c>
      <c r="M8" s="32">
        <v>42108</v>
      </c>
      <c r="N8" s="32">
        <v>42108</v>
      </c>
      <c r="O8" s="3" t="s">
        <v>121</v>
      </c>
      <c r="P8" s="9"/>
      <c r="T8" t="s">
        <v>53</v>
      </c>
      <c r="U8" s="31">
        <f>COUNTIF(H2:H89,"*Passed*")</f>
        <v>26</v>
      </c>
    </row>
    <row r="9" spans="1:26" ht="28.5" x14ac:dyDescent="0.25">
      <c r="A9" s="1" t="s">
        <v>110</v>
      </c>
      <c r="B9" s="3" t="s">
        <v>111</v>
      </c>
      <c r="C9" s="3" t="s">
        <v>112</v>
      </c>
      <c r="D9" s="3" t="s">
        <v>65</v>
      </c>
      <c r="E9" s="10" t="s">
        <v>113</v>
      </c>
      <c r="F9" s="10" t="s">
        <v>27</v>
      </c>
      <c r="G9" s="12">
        <v>42077</v>
      </c>
      <c r="H9" s="26" t="s">
        <v>24</v>
      </c>
      <c r="I9" s="13" t="s">
        <v>343</v>
      </c>
      <c r="J9" s="9"/>
      <c r="K9" s="4"/>
      <c r="L9" s="9"/>
      <c r="M9" s="9"/>
      <c r="N9" s="9"/>
      <c r="O9" s="9"/>
      <c r="P9" s="9"/>
      <c r="T9" t="s">
        <v>25</v>
      </c>
      <c r="U9" s="31">
        <f>COUNTIF(H2:H89,"*Failed*")</f>
        <v>10</v>
      </c>
    </row>
    <row r="10" spans="1:26" ht="42.75" x14ac:dyDescent="0.25">
      <c r="A10" s="3" t="s">
        <v>161</v>
      </c>
      <c r="B10" s="3" t="s">
        <v>162</v>
      </c>
      <c r="C10" s="3" t="s">
        <v>63</v>
      </c>
      <c r="D10" s="3" t="s">
        <v>163</v>
      </c>
      <c r="E10" s="10" t="s">
        <v>125</v>
      </c>
      <c r="F10" s="1" t="s">
        <v>11</v>
      </c>
      <c r="G10" s="12">
        <v>42108</v>
      </c>
      <c r="H10" s="26" t="s">
        <v>24</v>
      </c>
      <c r="I10" s="11" t="s">
        <v>164</v>
      </c>
      <c r="J10" s="9"/>
      <c r="K10" s="4"/>
      <c r="L10" s="9"/>
      <c r="M10" s="9"/>
      <c r="N10" s="9"/>
      <c r="O10" s="9"/>
      <c r="P10" s="9"/>
      <c r="T10" t="s">
        <v>54</v>
      </c>
      <c r="U10" s="31">
        <f>COUNTIF(H2:H89,"*Not*")</f>
        <v>0</v>
      </c>
    </row>
    <row r="11" spans="1:26" ht="57" x14ac:dyDescent="0.25">
      <c r="A11" s="3" t="s">
        <v>165</v>
      </c>
      <c r="B11" s="3" t="s">
        <v>166</v>
      </c>
      <c r="C11" s="3" t="s">
        <v>63</v>
      </c>
      <c r="D11" s="3" t="s">
        <v>163</v>
      </c>
      <c r="E11" s="10" t="s">
        <v>128</v>
      </c>
      <c r="F11" s="1" t="s">
        <v>11</v>
      </c>
      <c r="G11" s="12">
        <v>42108</v>
      </c>
      <c r="H11" s="26" t="s">
        <v>24</v>
      </c>
      <c r="I11" s="11" t="s">
        <v>164</v>
      </c>
      <c r="J11" s="9"/>
      <c r="K11" s="4"/>
      <c r="L11" s="9"/>
      <c r="M11" s="9"/>
      <c r="N11" s="9"/>
      <c r="O11" s="9"/>
      <c r="P11" s="9"/>
    </row>
    <row r="12" spans="1:26" ht="42.75" x14ac:dyDescent="0.25">
      <c r="A12" s="3" t="s">
        <v>167</v>
      </c>
      <c r="B12" s="3" t="s">
        <v>168</v>
      </c>
      <c r="C12" s="3" t="s">
        <v>63</v>
      </c>
      <c r="D12" s="3" t="s">
        <v>163</v>
      </c>
      <c r="E12" s="10" t="s">
        <v>131</v>
      </c>
      <c r="F12" s="1" t="s">
        <v>11</v>
      </c>
      <c r="G12" s="12">
        <v>42108</v>
      </c>
      <c r="H12" s="26" t="s">
        <v>24</v>
      </c>
      <c r="I12" s="11" t="s">
        <v>164</v>
      </c>
      <c r="J12" s="9"/>
      <c r="K12" s="9"/>
      <c r="L12" s="9"/>
      <c r="M12" s="9"/>
      <c r="N12" s="9"/>
      <c r="O12" s="9"/>
      <c r="P12" s="9"/>
    </row>
    <row r="13" spans="1:26" ht="42.75" x14ac:dyDescent="0.25">
      <c r="A13" s="3" t="s">
        <v>169</v>
      </c>
      <c r="B13" s="3" t="s">
        <v>170</v>
      </c>
      <c r="C13" s="3" t="s">
        <v>63</v>
      </c>
      <c r="D13" s="3" t="s">
        <v>163</v>
      </c>
      <c r="E13" s="10" t="s">
        <v>135</v>
      </c>
      <c r="F13" s="10" t="s">
        <v>6</v>
      </c>
      <c r="G13" s="12">
        <v>42108</v>
      </c>
      <c r="H13" s="26" t="s">
        <v>24</v>
      </c>
      <c r="I13" s="11" t="s">
        <v>164</v>
      </c>
      <c r="J13" s="9"/>
      <c r="K13" s="9"/>
      <c r="L13" s="9"/>
      <c r="M13" s="9"/>
      <c r="N13" s="9"/>
      <c r="O13" s="9"/>
      <c r="P13" s="9"/>
    </row>
    <row r="14" spans="1:26" ht="42.75" x14ac:dyDescent="0.25">
      <c r="A14" s="3" t="s">
        <v>171</v>
      </c>
      <c r="B14" s="3" t="s">
        <v>172</v>
      </c>
      <c r="C14" s="3" t="s">
        <v>63</v>
      </c>
      <c r="D14" s="3" t="s">
        <v>163</v>
      </c>
      <c r="E14" s="10" t="s">
        <v>138</v>
      </c>
      <c r="F14" s="10" t="s">
        <v>27</v>
      </c>
      <c r="G14" s="12">
        <v>42108</v>
      </c>
      <c r="H14" s="26" t="s">
        <v>24</v>
      </c>
      <c r="I14" s="11" t="s">
        <v>164</v>
      </c>
      <c r="J14" s="9"/>
      <c r="K14" s="9"/>
      <c r="L14" s="9"/>
      <c r="M14" s="9"/>
      <c r="N14" s="9"/>
      <c r="O14" s="9"/>
      <c r="P14" s="9"/>
    </row>
    <row r="15" spans="1:26" ht="42.75" x14ac:dyDescent="0.25">
      <c r="A15" s="3" t="s">
        <v>173</v>
      </c>
      <c r="B15" s="3" t="s">
        <v>174</v>
      </c>
      <c r="C15" s="3" t="s">
        <v>63</v>
      </c>
      <c r="D15" s="3" t="s">
        <v>163</v>
      </c>
      <c r="E15" s="10" t="s">
        <v>141</v>
      </c>
      <c r="F15" s="10" t="s">
        <v>6</v>
      </c>
      <c r="G15" s="12">
        <v>42108</v>
      </c>
      <c r="H15" s="26" t="s">
        <v>24</v>
      </c>
      <c r="I15" s="11" t="s">
        <v>164</v>
      </c>
      <c r="J15" s="9"/>
      <c r="K15" s="9"/>
      <c r="L15" s="9"/>
      <c r="M15" s="9"/>
      <c r="N15" s="9"/>
      <c r="O15" s="9"/>
      <c r="P15" s="9"/>
    </row>
    <row r="16" spans="1:26" ht="57" x14ac:dyDescent="0.25">
      <c r="A16" s="3" t="s">
        <v>175</v>
      </c>
      <c r="B16" s="3" t="s">
        <v>176</v>
      </c>
      <c r="C16" s="3" t="s">
        <v>177</v>
      </c>
      <c r="D16" s="3" t="s">
        <v>178</v>
      </c>
      <c r="E16" s="10" t="s">
        <v>144</v>
      </c>
      <c r="F16" s="10" t="s">
        <v>6</v>
      </c>
      <c r="G16" s="12">
        <v>42108</v>
      </c>
      <c r="H16" s="26" t="s">
        <v>24</v>
      </c>
      <c r="I16" s="11" t="s">
        <v>164</v>
      </c>
      <c r="J16" s="9"/>
      <c r="K16" s="9"/>
      <c r="L16" s="9"/>
      <c r="M16" s="9"/>
      <c r="N16" s="9"/>
      <c r="O16" s="9"/>
      <c r="P16" s="9"/>
    </row>
    <row r="17" spans="1:21" ht="57" x14ac:dyDescent="0.25">
      <c r="A17" s="3" t="s">
        <v>179</v>
      </c>
      <c r="B17" s="3" t="s">
        <v>180</v>
      </c>
      <c r="C17" s="3" t="s">
        <v>181</v>
      </c>
      <c r="D17" s="3" t="s">
        <v>163</v>
      </c>
      <c r="E17" s="10" t="s">
        <v>146</v>
      </c>
      <c r="F17" s="10" t="s">
        <v>6</v>
      </c>
      <c r="G17" s="12">
        <v>42108</v>
      </c>
      <c r="H17" s="26" t="s">
        <v>24</v>
      </c>
      <c r="I17" s="11" t="s">
        <v>164</v>
      </c>
      <c r="J17" s="9"/>
      <c r="K17" s="9"/>
      <c r="L17" s="9"/>
      <c r="M17" s="9"/>
      <c r="N17" s="9"/>
      <c r="O17" s="9"/>
      <c r="P17" s="9"/>
    </row>
    <row r="18" spans="1:21" ht="42.75" x14ac:dyDescent="0.25">
      <c r="A18" s="3" t="s">
        <v>182</v>
      </c>
      <c r="B18" s="3" t="s">
        <v>183</v>
      </c>
      <c r="C18" s="3" t="s">
        <v>63</v>
      </c>
      <c r="D18" s="3" t="s">
        <v>163</v>
      </c>
      <c r="E18" s="10" t="s">
        <v>148</v>
      </c>
      <c r="F18" s="10" t="s">
        <v>6</v>
      </c>
      <c r="G18" s="12">
        <v>42108</v>
      </c>
      <c r="H18" s="26" t="s">
        <v>24</v>
      </c>
      <c r="I18" s="11" t="s">
        <v>164</v>
      </c>
      <c r="J18" s="9"/>
      <c r="K18" s="9"/>
      <c r="L18" s="9"/>
      <c r="M18" s="9"/>
      <c r="N18" s="9"/>
      <c r="O18" s="9"/>
      <c r="P18" s="9"/>
    </row>
    <row r="19" spans="1:21" ht="71.25" x14ac:dyDescent="0.25">
      <c r="A19" s="3" t="s">
        <v>184</v>
      </c>
      <c r="B19" s="3" t="s">
        <v>185</v>
      </c>
      <c r="C19" s="3" t="s">
        <v>63</v>
      </c>
      <c r="D19" s="3" t="s">
        <v>163</v>
      </c>
      <c r="E19" s="10" t="s">
        <v>150</v>
      </c>
      <c r="F19" s="10" t="s">
        <v>6</v>
      </c>
      <c r="G19" s="12">
        <v>42108</v>
      </c>
      <c r="H19" s="26" t="s">
        <v>24</v>
      </c>
      <c r="I19" s="11" t="s">
        <v>164</v>
      </c>
      <c r="J19" s="9"/>
      <c r="K19" s="9"/>
      <c r="L19" s="9"/>
      <c r="M19" s="9"/>
      <c r="N19" s="9"/>
      <c r="O19" s="9"/>
      <c r="P19" s="9"/>
    </row>
    <row r="20" spans="1:21" ht="57" x14ac:dyDescent="0.25">
      <c r="A20" s="3" t="s">
        <v>186</v>
      </c>
      <c r="B20" s="3" t="s">
        <v>187</v>
      </c>
      <c r="C20" s="3" t="s">
        <v>63</v>
      </c>
      <c r="D20" s="3" t="s">
        <v>163</v>
      </c>
      <c r="E20" s="10" t="s">
        <v>150</v>
      </c>
      <c r="F20" s="10" t="s">
        <v>6</v>
      </c>
      <c r="G20" s="12">
        <v>42108</v>
      </c>
      <c r="H20" s="26" t="s">
        <v>24</v>
      </c>
      <c r="I20" s="11" t="s">
        <v>164</v>
      </c>
      <c r="J20" s="9"/>
      <c r="K20" s="9"/>
      <c r="L20" s="9"/>
      <c r="M20" s="9"/>
      <c r="N20" s="9"/>
      <c r="O20" s="9"/>
      <c r="P20" s="9"/>
    </row>
    <row r="21" spans="1:21" ht="75" x14ac:dyDescent="0.25">
      <c r="A21" s="3" t="s">
        <v>188</v>
      </c>
      <c r="B21" s="1" t="s">
        <v>189</v>
      </c>
      <c r="C21" s="3" t="s">
        <v>177</v>
      </c>
      <c r="D21" s="3" t="s">
        <v>178</v>
      </c>
      <c r="E21" s="10" t="s">
        <v>153</v>
      </c>
      <c r="F21" s="10" t="s">
        <v>6</v>
      </c>
      <c r="G21" s="12">
        <v>42108</v>
      </c>
      <c r="H21" s="26" t="s">
        <v>24</v>
      </c>
      <c r="I21" s="11" t="s">
        <v>164</v>
      </c>
      <c r="J21" s="9"/>
      <c r="K21" s="9"/>
      <c r="L21" s="9"/>
      <c r="M21" s="9"/>
      <c r="N21" s="9"/>
      <c r="O21" s="9"/>
      <c r="P21" s="9"/>
    </row>
    <row r="22" spans="1:21" ht="45" x14ac:dyDescent="0.25">
      <c r="A22" s="3" t="s">
        <v>190</v>
      </c>
      <c r="B22" s="1" t="s">
        <v>191</v>
      </c>
      <c r="C22" s="3" t="s">
        <v>177</v>
      </c>
      <c r="D22" s="3" t="s">
        <v>178</v>
      </c>
      <c r="E22" s="10" t="s">
        <v>156</v>
      </c>
      <c r="F22" s="10" t="s">
        <v>6</v>
      </c>
      <c r="G22" s="12">
        <v>42108</v>
      </c>
      <c r="H22" s="26" t="s">
        <v>24</v>
      </c>
      <c r="I22" s="11" t="s">
        <v>164</v>
      </c>
      <c r="J22" s="9"/>
      <c r="K22" s="9"/>
      <c r="L22" s="9"/>
      <c r="M22" s="9"/>
      <c r="N22" s="9"/>
      <c r="O22" s="9"/>
      <c r="P22" s="9"/>
    </row>
    <row r="23" spans="1:21" ht="60" x14ac:dyDescent="0.25">
      <c r="A23" s="3" t="s">
        <v>192</v>
      </c>
      <c r="B23" s="1" t="s">
        <v>193</v>
      </c>
      <c r="C23" s="3" t="s">
        <v>63</v>
      </c>
      <c r="D23" s="3" t="s">
        <v>163</v>
      </c>
      <c r="E23" s="10" t="s">
        <v>158</v>
      </c>
      <c r="F23" s="1" t="s">
        <v>11</v>
      </c>
      <c r="G23" s="12">
        <v>42108</v>
      </c>
      <c r="H23" s="26" t="s">
        <v>24</v>
      </c>
      <c r="I23" s="11" t="s">
        <v>164</v>
      </c>
      <c r="J23" s="9"/>
      <c r="K23" s="9"/>
      <c r="L23" s="9"/>
      <c r="M23" s="9"/>
      <c r="N23" s="9"/>
      <c r="O23" s="9"/>
      <c r="P23" s="9"/>
    </row>
    <row r="24" spans="1:21" ht="128.25" x14ac:dyDescent="0.25">
      <c r="A24" s="3" t="s">
        <v>289</v>
      </c>
      <c r="B24" s="3" t="s">
        <v>267</v>
      </c>
      <c r="C24" s="3" t="s">
        <v>268</v>
      </c>
      <c r="D24" s="3" t="s">
        <v>65</v>
      </c>
      <c r="E24" s="10" t="s">
        <v>255</v>
      </c>
      <c r="F24" s="10" t="s">
        <v>6</v>
      </c>
      <c r="G24" s="12">
        <v>42108</v>
      </c>
      <c r="H24" s="26" t="s">
        <v>24</v>
      </c>
      <c r="I24" s="11" t="s">
        <v>269</v>
      </c>
      <c r="J24" s="3"/>
      <c r="K24" s="4"/>
      <c r="L24" s="4"/>
      <c r="M24" s="3"/>
      <c r="N24" s="3"/>
      <c r="O24" s="35"/>
      <c r="P24" s="9"/>
    </row>
    <row r="25" spans="1:21" ht="99.75" x14ac:dyDescent="0.25">
      <c r="A25" s="3" t="s">
        <v>290</v>
      </c>
      <c r="B25" s="3" t="s">
        <v>270</v>
      </c>
      <c r="C25" s="3" t="s">
        <v>271</v>
      </c>
      <c r="D25" s="3" t="s">
        <v>65</v>
      </c>
      <c r="E25" s="10" t="s">
        <v>256</v>
      </c>
      <c r="F25" s="10" t="s">
        <v>6</v>
      </c>
      <c r="G25" s="12">
        <v>42108</v>
      </c>
      <c r="H25" s="26" t="s">
        <v>24</v>
      </c>
      <c r="I25" s="13" t="s">
        <v>269</v>
      </c>
      <c r="J25" s="35"/>
      <c r="K25" s="4"/>
      <c r="L25" s="4"/>
      <c r="M25" s="35"/>
      <c r="N25" s="35"/>
      <c r="O25" s="35"/>
      <c r="P25" s="9"/>
      <c r="T25" t="s">
        <v>56</v>
      </c>
    </row>
    <row r="26" spans="1:21" ht="99.75" x14ac:dyDescent="0.25">
      <c r="A26" s="3" t="s">
        <v>291</v>
      </c>
      <c r="B26" s="3" t="s">
        <v>272</v>
      </c>
      <c r="C26" s="3" t="s">
        <v>273</v>
      </c>
      <c r="D26" s="3" t="s">
        <v>274</v>
      </c>
      <c r="E26" s="11" t="s">
        <v>256</v>
      </c>
      <c r="F26" s="10" t="s">
        <v>6</v>
      </c>
      <c r="G26" s="12">
        <v>42108</v>
      </c>
      <c r="H26" s="26" t="s">
        <v>24</v>
      </c>
      <c r="I26" s="13" t="s">
        <v>269</v>
      </c>
      <c r="J26" s="35"/>
      <c r="K26" s="4"/>
      <c r="L26" s="4"/>
      <c r="M26" s="35"/>
      <c r="N26" s="35"/>
      <c r="O26" s="35"/>
      <c r="P26" s="9"/>
      <c r="T26" t="s">
        <v>34</v>
      </c>
      <c r="U26" s="31">
        <f>COUNTIF(L2:L49,"*Minor*")</f>
        <v>0</v>
      </c>
    </row>
    <row r="27" spans="1:21" ht="99.75" x14ac:dyDescent="0.25">
      <c r="A27" s="3" t="s">
        <v>292</v>
      </c>
      <c r="B27" s="3" t="s">
        <v>275</v>
      </c>
      <c r="C27" s="3" t="s">
        <v>271</v>
      </c>
      <c r="D27" s="3" t="s">
        <v>65</v>
      </c>
      <c r="E27" s="11" t="s">
        <v>257</v>
      </c>
      <c r="F27" s="10" t="s">
        <v>6</v>
      </c>
      <c r="G27" s="12">
        <v>42108</v>
      </c>
      <c r="H27" s="26" t="s">
        <v>24</v>
      </c>
      <c r="I27" s="13" t="s">
        <v>269</v>
      </c>
      <c r="J27" s="35"/>
      <c r="K27" s="4"/>
      <c r="L27" s="4"/>
      <c r="M27" s="35"/>
      <c r="N27" s="35"/>
      <c r="O27" s="35"/>
      <c r="P27" s="9"/>
      <c r="T27" t="s">
        <v>57</v>
      </c>
      <c r="U27" s="31">
        <f>COUNTIF(L2:L49,"*Moderate*")</f>
        <v>6</v>
      </c>
    </row>
    <row r="28" spans="1:21" ht="99.75" x14ac:dyDescent="0.25">
      <c r="A28" s="3" t="s">
        <v>293</v>
      </c>
      <c r="B28" s="3" t="s">
        <v>275</v>
      </c>
      <c r="C28" s="3" t="s">
        <v>273</v>
      </c>
      <c r="D28" s="3" t="s">
        <v>274</v>
      </c>
      <c r="E28" s="11" t="s">
        <v>257</v>
      </c>
      <c r="F28" s="10" t="s">
        <v>6</v>
      </c>
      <c r="G28" s="12">
        <v>42108</v>
      </c>
      <c r="H28" s="26" t="s">
        <v>24</v>
      </c>
      <c r="I28" s="13" t="s">
        <v>269</v>
      </c>
      <c r="J28" s="9"/>
      <c r="K28" s="4"/>
      <c r="L28" s="9"/>
      <c r="M28" s="9"/>
      <c r="N28" s="9"/>
      <c r="O28" s="9"/>
      <c r="P28" s="9"/>
      <c r="T28" t="s">
        <v>35</v>
      </c>
      <c r="U28" s="31">
        <f>COUNTIF(L2:L49,"*Major*")</f>
        <v>1</v>
      </c>
    </row>
    <row r="29" spans="1:21" ht="135" x14ac:dyDescent="0.25">
      <c r="A29" s="3" t="s">
        <v>294</v>
      </c>
      <c r="B29" s="1" t="s">
        <v>276</v>
      </c>
      <c r="C29" s="1" t="s">
        <v>277</v>
      </c>
      <c r="D29" s="1" t="s">
        <v>65</v>
      </c>
      <c r="E29" s="1" t="s">
        <v>258</v>
      </c>
      <c r="F29" s="10" t="s">
        <v>11</v>
      </c>
      <c r="G29" s="12">
        <v>42108</v>
      </c>
      <c r="H29" s="26" t="s">
        <v>25</v>
      </c>
      <c r="I29" s="9" t="s">
        <v>269</v>
      </c>
      <c r="J29" s="9" t="s">
        <v>303</v>
      </c>
      <c r="K29" s="4" t="s">
        <v>31</v>
      </c>
      <c r="L29" s="4" t="s">
        <v>38</v>
      </c>
      <c r="M29" s="36">
        <v>42108</v>
      </c>
      <c r="N29" s="9"/>
      <c r="O29" s="1" t="s">
        <v>278</v>
      </c>
      <c r="P29" s="9"/>
      <c r="T29" t="s">
        <v>36</v>
      </c>
      <c r="U29" s="31">
        <f>COUNTIF(L2:L49,"*Critical*")</f>
        <v>0</v>
      </c>
    </row>
    <row r="30" spans="1:21" ht="85.5" x14ac:dyDescent="0.25">
      <c r="A30" s="3" t="s">
        <v>295</v>
      </c>
      <c r="B30" s="3" t="s">
        <v>279</v>
      </c>
      <c r="C30" s="1" t="s">
        <v>277</v>
      </c>
      <c r="D30" s="1" t="s">
        <v>65</v>
      </c>
      <c r="E30" s="1" t="s">
        <v>259</v>
      </c>
      <c r="F30" s="10" t="s">
        <v>11</v>
      </c>
      <c r="G30" s="12">
        <v>42108</v>
      </c>
      <c r="H30" s="26" t="s">
        <v>24</v>
      </c>
      <c r="I30" s="9" t="s">
        <v>269</v>
      </c>
      <c r="J30" s="9"/>
      <c r="K30" s="4"/>
      <c r="L30" s="9"/>
      <c r="M30" s="9"/>
      <c r="N30" s="9"/>
      <c r="O30" s="9"/>
      <c r="P30" s="9"/>
    </row>
    <row r="31" spans="1:21" ht="99.75" x14ac:dyDescent="0.25">
      <c r="A31" s="3" t="s">
        <v>296</v>
      </c>
      <c r="B31" s="3" t="s">
        <v>280</v>
      </c>
      <c r="C31" s="1" t="s">
        <v>277</v>
      </c>
      <c r="D31" s="1" t="s">
        <v>65</v>
      </c>
      <c r="E31" s="1" t="s">
        <v>260</v>
      </c>
      <c r="F31" s="10" t="s">
        <v>27</v>
      </c>
      <c r="G31" s="12">
        <v>42108</v>
      </c>
      <c r="H31" s="26" t="s">
        <v>24</v>
      </c>
      <c r="I31" s="9" t="s">
        <v>269</v>
      </c>
      <c r="J31" s="9"/>
      <c r="K31" s="4"/>
      <c r="L31" s="4"/>
      <c r="M31" s="36"/>
      <c r="N31" s="9"/>
      <c r="O31" s="1"/>
      <c r="P31" s="9"/>
    </row>
    <row r="32" spans="1:21" ht="99.75" x14ac:dyDescent="0.25">
      <c r="A32" s="3" t="s">
        <v>297</v>
      </c>
      <c r="B32" s="3" t="s">
        <v>281</v>
      </c>
      <c r="C32" s="1" t="s">
        <v>277</v>
      </c>
      <c r="D32" s="1" t="s">
        <v>65</v>
      </c>
      <c r="E32" s="1" t="s">
        <v>261</v>
      </c>
      <c r="F32" s="10" t="s">
        <v>27</v>
      </c>
      <c r="G32" s="12">
        <v>42108</v>
      </c>
      <c r="H32" s="26" t="s">
        <v>24</v>
      </c>
      <c r="I32" s="9" t="s">
        <v>269</v>
      </c>
      <c r="J32" s="9"/>
      <c r="K32" s="9"/>
      <c r="L32" s="9"/>
      <c r="M32" s="9"/>
      <c r="N32" s="9"/>
      <c r="O32" s="9"/>
      <c r="P32" s="9"/>
    </row>
    <row r="33" spans="1:16" ht="120" x14ac:dyDescent="0.25">
      <c r="A33" s="3" t="s">
        <v>298</v>
      </c>
      <c r="B33" s="3" t="s">
        <v>282</v>
      </c>
      <c r="C33" s="1" t="s">
        <v>277</v>
      </c>
      <c r="D33" s="1" t="s">
        <v>65</v>
      </c>
      <c r="E33" s="1" t="s">
        <v>262</v>
      </c>
      <c r="F33" s="10" t="s">
        <v>27</v>
      </c>
      <c r="G33" s="12">
        <v>42108</v>
      </c>
      <c r="H33" s="26" t="s">
        <v>25</v>
      </c>
      <c r="I33" s="9" t="s">
        <v>269</v>
      </c>
      <c r="J33" s="9" t="s">
        <v>304</v>
      </c>
      <c r="K33" s="4" t="s">
        <v>31</v>
      </c>
      <c r="L33" s="4" t="s">
        <v>38</v>
      </c>
      <c r="M33" s="36">
        <v>42108</v>
      </c>
      <c r="N33" s="9"/>
      <c r="O33" s="1" t="s">
        <v>283</v>
      </c>
      <c r="P33" s="9"/>
    </row>
    <row r="34" spans="1:16" ht="71.25" x14ac:dyDescent="0.25">
      <c r="A34" s="3" t="s">
        <v>299</v>
      </c>
      <c r="B34" s="3" t="s">
        <v>284</v>
      </c>
      <c r="C34" s="1" t="s">
        <v>277</v>
      </c>
      <c r="D34" s="1" t="s">
        <v>65</v>
      </c>
      <c r="E34" s="1" t="s">
        <v>263</v>
      </c>
      <c r="F34" s="10" t="s">
        <v>27</v>
      </c>
      <c r="G34" s="12">
        <v>42108</v>
      </c>
      <c r="H34" s="26" t="s">
        <v>24</v>
      </c>
      <c r="I34" s="9" t="s">
        <v>269</v>
      </c>
      <c r="J34" s="9"/>
      <c r="K34" s="9"/>
      <c r="L34" s="9"/>
      <c r="M34" s="9"/>
      <c r="N34" s="9"/>
      <c r="O34" s="9"/>
      <c r="P34" s="9"/>
    </row>
    <row r="35" spans="1:16" ht="71.25" x14ac:dyDescent="0.25">
      <c r="A35" s="3" t="s">
        <v>300</v>
      </c>
      <c r="B35" s="3" t="s">
        <v>285</v>
      </c>
      <c r="C35" s="1" t="s">
        <v>277</v>
      </c>
      <c r="D35" s="1" t="s">
        <v>65</v>
      </c>
      <c r="E35" s="1" t="s">
        <v>264</v>
      </c>
      <c r="F35" s="10" t="s">
        <v>27</v>
      </c>
      <c r="G35" s="12">
        <v>42108</v>
      </c>
      <c r="H35" s="26" t="s">
        <v>24</v>
      </c>
      <c r="I35" s="9" t="s">
        <v>269</v>
      </c>
      <c r="J35" s="9"/>
      <c r="K35" s="9"/>
      <c r="L35" s="9"/>
      <c r="M35" s="9"/>
      <c r="N35" s="9"/>
      <c r="O35" s="9"/>
      <c r="P35" s="9"/>
    </row>
    <row r="36" spans="1:16" ht="135" x14ac:dyDescent="0.25">
      <c r="A36" s="3" t="s">
        <v>301</v>
      </c>
      <c r="B36" s="3" t="s">
        <v>286</v>
      </c>
      <c r="C36" s="1" t="s">
        <v>277</v>
      </c>
      <c r="D36" s="1" t="s">
        <v>65</v>
      </c>
      <c r="E36" s="1" t="s">
        <v>265</v>
      </c>
      <c r="F36" s="10" t="s">
        <v>11</v>
      </c>
      <c r="G36" s="12">
        <v>42108</v>
      </c>
      <c r="H36" s="26" t="s">
        <v>25</v>
      </c>
      <c r="I36" s="9" t="s">
        <v>269</v>
      </c>
      <c r="J36" s="9" t="s">
        <v>305</v>
      </c>
      <c r="K36" s="4" t="s">
        <v>31</v>
      </c>
      <c r="L36" s="4" t="s">
        <v>38</v>
      </c>
      <c r="M36" s="36">
        <v>42108</v>
      </c>
      <c r="N36" s="9"/>
      <c r="O36" s="1" t="s">
        <v>287</v>
      </c>
      <c r="P36" s="9"/>
    </row>
    <row r="37" spans="1:16" ht="45" x14ac:dyDescent="0.25">
      <c r="A37" s="3" t="s">
        <v>302</v>
      </c>
      <c r="B37" s="37" t="s">
        <v>288</v>
      </c>
      <c r="C37" s="1" t="s">
        <v>277</v>
      </c>
      <c r="D37" s="1" t="s">
        <v>65</v>
      </c>
      <c r="E37" s="1" t="s">
        <v>266</v>
      </c>
      <c r="F37" s="10" t="s">
        <v>27</v>
      </c>
      <c r="G37" s="12">
        <v>42108</v>
      </c>
      <c r="H37" s="26" t="s">
        <v>24</v>
      </c>
      <c r="I37" s="9" t="s">
        <v>269</v>
      </c>
      <c r="J37" s="9"/>
      <c r="K37" s="9"/>
      <c r="L37" s="9"/>
      <c r="M37" s="9"/>
      <c r="N37" s="9"/>
      <c r="O37" s="9"/>
      <c r="P37" s="9"/>
    </row>
    <row r="38" spans="1:16" x14ac:dyDescent="0.25">
      <c r="E38" s="9"/>
      <c r="F38" s="10"/>
      <c r="G38" s="9"/>
      <c r="H38" s="26"/>
      <c r="I38" s="9"/>
      <c r="J38" s="9"/>
      <c r="K38" s="9"/>
      <c r="L38" s="9"/>
      <c r="M38" s="9"/>
      <c r="N38" s="9"/>
      <c r="O38" s="9"/>
      <c r="P38" s="9"/>
    </row>
    <row r="39" spans="1:16" x14ac:dyDescent="0.25">
      <c r="E39" s="9"/>
      <c r="F39" s="10"/>
      <c r="G39" s="9"/>
      <c r="H39" s="26"/>
      <c r="I39" s="9"/>
      <c r="J39" s="9"/>
      <c r="K39" s="9"/>
      <c r="L39" s="9"/>
      <c r="M39" s="9"/>
      <c r="N39" s="9"/>
      <c r="O39" s="9"/>
      <c r="P39" s="9"/>
    </row>
    <row r="40" spans="1:16" x14ac:dyDescent="0.25">
      <c r="E40" s="9"/>
      <c r="F40" s="10"/>
      <c r="G40" s="9"/>
      <c r="H40" s="26"/>
      <c r="I40" s="9"/>
      <c r="J40" s="9"/>
      <c r="K40" s="9"/>
      <c r="L40" s="9"/>
      <c r="M40" s="9"/>
      <c r="N40" s="9"/>
      <c r="O40" s="9"/>
      <c r="P40" s="9"/>
    </row>
    <row r="41" spans="1:16" x14ac:dyDescent="0.25">
      <c r="E41" s="9"/>
      <c r="F41" s="10"/>
      <c r="G41" s="9"/>
      <c r="H41" s="26"/>
      <c r="I41" s="9"/>
      <c r="J41" s="9"/>
      <c r="K41" s="9"/>
      <c r="L41" s="9"/>
      <c r="M41" s="9"/>
      <c r="N41" s="9"/>
      <c r="O41" s="9"/>
      <c r="P41" s="9"/>
    </row>
    <row r="42" spans="1:16" x14ac:dyDescent="0.25">
      <c r="E42" s="9"/>
      <c r="F42" s="10"/>
      <c r="G42" s="9"/>
      <c r="H42" s="26"/>
      <c r="I42" s="9"/>
      <c r="J42" s="9"/>
      <c r="K42" s="9"/>
      <c r="L42" s="9"/>
      <c r="M42" s="9"/>
      <c r="N42" s="9"/>
      <c r="O42" s="9"/>
      <c r="P42" s="9"/>
    </row>
    <row r="43" spans="1:16" x14ac:dyDescent="0.25">
      <c r="E43" s="9"/>
      <c r="F43" s="10"/>
      <c r="G43" s="9"/>
      <c r="H43" s="26"/>
      <c r="I43" s="9"/>
      <c r="J43" s="9"/>
      <c r="K43" s="9"/>
      <c r="L43" s="9"/>
      <c r="M43" s="9"/>
      <c r="N43" s="9"/>
      <c r="O43" s="9"/>
      <c r="P43" s="9"/>
    </row>
    <row r="44" spans="1:16" x14ac:dyDescent="0.25">
      <c r="E44" s="9"/>
      <c r="F44" s="10"/>
      <c r="G44" s="9"/>
      <c r="H44" s="26"/>
      <c r="I44" s="9"/>
      <c r="J44" s="9"/>
      <c r="K44" s="9"/>
      <c r="L44" s="9"/>
      <c r="M44" s="9"/>
      <c r="N44" s="9"/>
      <c r="O44" s="9"/>
      <c r="P44" s="9"/>
    </row>
    <row r="45" spans="1:16" x14ac:dyDescent="0.25">
      <c r="E45" s="9"/>
      <c r="F45" s="10"/>
      <c r="G45" s="9"/>
      <c r="H45" s="26"/>
      <c r="I45" s="9"/>
      <c r="J45" s="9"/>
      <c r="K45" s="9"/>
      <c r="L45" s="9"/>
      <c r="M45" s="9"/>
      <c r="N45" s="9"/>
      <c r="O45" s="9"/>
      <c r="P45" s="9"/>
    </row>
    <row r="46" spans="1:16" x14ac:dyDescent="0.25">
      <c r="E46" s="9"/>
      <c r="F46" s="10"/>
      <c r="G46" s="9"/>
      <c r="H46" s="26"/>
      <c r="I46" s="9"/>
      <c r="J46" s="9"/>
      <c r="K46" s="9"/>
      <c r="L46" s="9"/>
      <c r="M46" s="9"/>
      <c r="N46" s="9"/>
      <c r="O46" s="9"/>
      <c r="P46" s="9"/>
    </row>
    <row r="47" spans="1:16" x14ac:dyDescent="0.25">
      <c r="E47" s="9"/>
      <c r="F47" s="10"/>
      <c r="G47" s="9"/>
      <c r="H47" s="26"/>
      <c r="I47" s="9"/>
      <c r="J47" s="9"/>
      <c r="K47" s="9"/>
      <c r="L47" s="9"/>
      <c r="M47" s="9"/>
      <c r="N47" s="9"/>
      <c r="O47" s="9"/>
      <c r="P47" s="9"/>
    </row>
    <row r="48" spans="1:16" x14ac:dyDescent="0.25">
      <c r="E48" s="9"/>
      <c r="F48" s="10"/>
      <c r="G48" s="9"/>
      <c r="H48" s="26"/>
      <c r="I48" s="9"/>
      <c r="J48" s="9"/>
      <c r="K48" s="9"/>
      <c r="L48" s="9"/>
      <c r="M48" s="9"/>
      <c r="N48" s="9"/>
      <c r="O48" s="9"/>
      <c r="P48" s="9"/>
    </row>
    <row r="49" spans="5:16" x14ac:dyDescent="0.25">
      <c r="E49" s="9"/>
      <c r="F49" s="10"/>
      <c r="G49" s="9"/>
      <c r="H49" s="26"/>
      <c r="I49" s="9"/>
      <c r="J49" s="9"/>
      <c r="K49" s="9"/>
      <c r="L49" s="9"/>
      <c r="M49" s="9"/>
      <c r="N49" s="9"/>
      <c r="O49" s="9"/>
      <c r="P49" s="9"/>
    </row>
    <row r="50" spans="5:16" x14ac:dyDescent="0.25">
      <c r="E50" s="9"/>
      <c r="F50" s="10"/>
      <c r="G50" s="9"/>
      <c r="H50" s="26"/>
      <c r="I50" s="9"/>
      <c r="J50" s="9"/>
      <c r="K50" s="9"/>
      <c r="L50" s="9"/>
      <c r="M50" s="9"/>
      <c r="N50" s="9"/>
      <c r="O50" s="9"/>
      <c r="P50" s="9"/>
    </row>
    <row r="51" spans="5:16" x14ac:dyDescent="0.25">
      <c r="E51" s="9"/>
      <c r="F51" s="10"/>
      <c r="G51" s="9"/>
      <c r="H51" s="26"/>
      <c r="I51" s="9"/>
      <c r="J51" s="9"/>
      <c r="K51" s="9"/>
      <c r="L51" s="9"/>
      <c r="M51" s="9"/>
      <c r="N51" s="9"/>
      <c r="O51" s="9"/>
      <c r="P51" s="9"/>
    </row>
    <row r="52" spans="5:16" x14ac:dyDescent="0.25">
      <c r="E52" s="9"/>
      <c r="F52" s="10"/>
      <c r="G52" s="9"/>
      <c r="H52" s="26"/>
      <c r="I52" s="9"/>
      <c r="J52" s="9"/>
      <c r="K52" s="9"/>
      <c r="L52" s="9"/>
      <c r="M52" s="9"/>
      <c r="N52" s="9"/>
      <c r="O52" s="9"/>
      <c r="P52" s="9"/>
    </row>
    <row r="53" spans="5:16" x14ac:dyDescent="0.25">
      <c r="E53" s="9"/>
      <c r="F53" s="10"/>
      <c r="G53" s="9"/>
      <c r="H53" s="26"/>
      <c r="I53" s="9"/>
      <c r="J53" s="9"/>
      <c r="K53" s="9"/>
      <c r="L53" s="9"/>
      <c r="M53" s="9"/>
      <c r="N53" s="9"/>
      <c r="O53" s="9"/>
      <c r="P53" s="9"/>
    </row>
    <row r="54" spans="5:16" x14ac:dyDescent="0.25">
      <c r="E54" s="9"/>
      <c r="F54" s="10"/>
      <c r="G54" s="9"/>
      <c r="H54" s="26"/>
      <c r="I54" s="9"/>
      <c r="J54" s="9"/>
      <c r="K54" s="9"/>
      <c r="L54" s="9"/>
      <c r="M54" s="9"/>
      <c r="N54" s="9"/>
      <c r="O54" s="9"/>
      <c r="P54" s="9"/>
    </row>
    <row r="55" spans="5:16" x14ac:dyDescent="0.25">
      <c r="E55" s="9"/>
      <c r="F55" s="10"/>
      <c r="G55" s="9"/>
      <c r="H55" s="26"/>
      <c r="I55" s="9"/>
      <c r="J55" s="9"/>
      <c r="K55" s="9"/>
      <c r="L55" s="9"/>
      <c r="M55" s="9"/>
      <c r="N55" s="9"/>
      <c r="O55" s="9"/>
      <c r="P55" s="9"/>
    </row>
    <row r="56" spans="5:16" x14ac:dyDescent="0.25">
      <c r="E56" s="9"/>
      <c r="F56" s="10"/>
      <c r="G56" s="9"/>
      <c r="H56" s="26"/>
      <c r="I56" s="9"/>
      <c r="J56" s="9"/>
      <c r="K56" s="9"/>
      <c r="L56" s="9"/>
      <c r="M56" s="9"/>
      <c r="N56" s="9"/>
      <c r="O56" s="9"/>
      <c r="P56" s="9"/>
    </row>
    <row r="57" spans="5:16" x14ac:dyDescent="0.25">
      <c r="E57" s="9"/>
      <c r="F57" s="10"/>
      <c r="G57" s="9"/>
      <c r="H57" s="26"/>
      <c r="I57" s="9"/>
      <c r="J57" s="9"/>
      <c r="K57" s="9"/>
      <c r="L57" s="9"/>
      <c r="M57" s="9"/>
      <c r="N57" s="9"/>
      <c r="O57" s="9"/>
      <c r="P57" s="9"/>
    </row>
    <row r="58" spans="5:16" x14ac:dyDescent="0.25">
      <c r="E58" s="9"/>
      <c r="F58" s="10"/>
      <c r="G58" s="9"/>
      <c r="H58" s="26"/>
      <c r="I58" s="9"/>
      <c r="J58" s="9"/>
      <c r="K58" s="9"/>
      <c r="L58" s="9"/>
      <c r="M58" s="9"/>
      <c r="N58" s="9"/>
      <c r="O58" s="9"/>
      <c r="P58" s="9"/>
    </row>
    <row r="59" spans="5:16" x14ac:dyDescent="0.25">
      <c r="E59" s="9"/>
      <c r="F59" s="10"/>
      <c r="G59" s="9"/>
      <c r="H59" s="26"/>
      <c r="I59" s="9"/>
      <c r="J59" s="9"/>
      <c r="K59" s="9"/>
      <c r="L59" s="9"/>
      <c r="M59" s="9"/>
      <c r="N59" s="9"/>
      <c r="O59" s="9"/>
      <c r="P59" s="9"/>
    </row>
    <row r="60" spans="5:16" x14ac:dyDescent="0.25">
      <c r="E60" s="9"/>
      <c r="F60" s="10"/>
      <c r="G60" s="9"/>
      <c r="H60" s="26"/>
      <c r="I60" s="9"/>
      <c r="J60" s="9"/>
      <c r="K60" s="9"/>
      <c r="L60" s="9"/>
      <c r="M60" s="9"/>
      <c r="N60" s="9"/>
      <c r="O60" s="9"/>
      <c r="P60" s="9"/>
    </row>
    <row r="61" spans="5:16" x14ac:dyDescent="0.25">
      <c r="E61" s="9"/>
      <c r="F61" s="10"/>
      <c r="G61" s="9"/>
      <c r="H61" s="26"/>
      <c r="I61" s="9"/>
      <c r="J61" s="9"/>
      <c r="K61" s="9"/>
      <c r="L61" s="9"/>
      <c r="M61" s="9"/>
      <c r="N61" s="9"/>
      <c r="O61" s="9"/>
      <c r="P61" s="9"/>
    </row>
    <row r="62" spans="5:16" x14ac:dyDescent="0.25">
      <c r="E62" s="9"/>
      <c r="F62" s="10"/>
      <c r="G62" s="9"/>
      <c r="H62" s="26"/>
      <c r="I62" s="9"/>
      <c r="J62" s="9"/>
      <c r="K62" s="9"/>
      <c r="L62" s="9"/>
      <c r="M62" s="9"/>
      <c r="N62" s="9"/>
      <c r="O62" s="9"/>
      <c r="P62" s="9"/>
    </row>
    <row r="63" spans="5:16" x14ac:dyDescent="0.25">
      <c r="E63" s="9"/>
      <c r="F63" s="10"/>
      <c r="G63" s="9"/>
      <c r="H63" s="26"/>
      <c r="I63" s="9"/>
      <c r="J63" s="9"/>
      <c r="K63" s="9"/>
      <c r="L63" s="9"/>
      <c r="M63" s="9"/>
      <c r="N63" s="9"/>
      <c r="O63" s="9"/>
      <c r="P63" s="9"/>
    </row>
    <row r="64" spans="5:16" x14ac:dyDescent="0.25">
      <c r="E64" s="9"/>
      <c r="F64" s="10"/>
      <c r="G64" s="9"/>
      <c r="H64" s="26"/>
      <c r="I64" s="9"/>
      <c r="J64" s="9"/>
      <c r="K64" s="9"/>
      <c r="L64" s="9"/>
      <c r="M64" s="9"/>
      <c r="N64" s="9"/>
      <c r="O64" s="9"/>
      <c r="P64" s="9"/>
    </row>
    <row r="65" spans="5:16" x14ac:dyDescent="0.25">
      <c r="E65" s="9"/>
      <c r="F65" s="10"/>
      <c r="G65" s="9"/>
      <c r="H65" s="26"/>
      <c r="I65" s="9"/>
      <c r="J65" s="9"/>
      <c r="K65" s="9"/>
      <c r="L65" s="9"/>
      <c r="M65" s="9"/>
      <c r="N65" s="9"/>
      <c r="O65" s="9"/>
      <c r="P65" s="9"/>
    </row>
    <row r="66" spans="5:16" x14ac:dyDescent="0.25">
      <c r="E66" s="9"/>
      <c r="F66" s="10"/>
      <c r="G66" s="9"/>
      <c r="H66" s="26"/>
      <c r="I66" s="9"/>
      <c r="J66" s="9"/>
      <c r="K66" s="9"/>
      <c r="L66" s="9"/>
      <c r="M66" s="9"/>
      <c r="N66" s="9"/>
      <c r="O66" s="9"/>
      <c r="P66" s="9"/>
    </row>
    <row r="67" spans="5:16" x14ac:dyDescent="0.25">
      <c r="E67" s="9"/>
      <c r="F67" s="10"/>
      <c r="G67" s="9"/>
      <c r="H67" s="26"/>
      <c r="I67" s="9"/>
      <c r="J67" s="9"/>
      <c r="K67" s="9"/>
      <c r="L67" s="9"/>
      <c r="M67" s="9"/>
      <c r="N67" s="9"/>
      <c r="O67" s="9"/>
      <c r="P67" s="9"/>
    </row>
    <row r="68" spans="5:16" x14ac:dyDescent="0.25">
      <c r="E68" s="9"/>
      <c r="F68" s="10"/>
      <c r="G68" s="9"/>
      <c r="H68" s="26"/>
      <c r="I68" s="9"/>
      <c r="J68" s="9"/>
      <c r="K68" s="9"/>
      <c r="L68" s="9"/>
      <c r="M68" s="9"/>
      <c r="N68" s="9"/>
      <c r="O68" s="9"/>
      <c r="P68" s="9"/>
    </row>
    <row r="69" spans="5:16" x14ac:dyDescent="0.25">
      <c r="E69" s="9"/>
      <c r="F69" s="10"/>
      <c r="G69" s="9"/>
      <c r="H69" s="26"/>
      <c r="I69" s="9"/>
      <c r="J69" s="9"/>
      <c r="K69" s="9"/>
      <c r="L69" s="9"/>
      <c r="M69" s="9"/>
      <c r="N69" s="9"/>
      <c r="O69" s="9"/>
      <c r="P69" s="9"/>
    </row>
    <row r="70" spans="5:16" x14ac:dyDescent="0.25">
      <c r="E70" s="9"/>
      <c r="F70" s="10"/>
      <c r="G70" s="9"/>
      <c r="H70" s="26"/>
      <c r="I70" s="9"/>
      <c r="J70" s="9"/>
      <c r="K70" s="9"/>
      <c r="L70" s="9"/>
      <c r="M70" s="9"/>
      <c r="N70" s="9"/>
      <c r="O70" s="9"/>
      <c r="P70" s="9"/>
    </row>
    <row r="71" spans="5:16" x14ac:dyDescent="0.25">
      <c r="E71" s="9"/>
      <c r="F71" s="10"/>
      <c r="G71" s="9"/>
      <c r="H71" s="26"/>
      <c r="I71" s="9"/>
      <c r="J71" s="9"/>
      <c r="K71" s="9"/>
      <c r="L71" s="9"/>
      <c r="M71" s="9"/>
      <c r="N71" s="9"/>
      <c r="O71" s="9"/>
      <c r="P71" s="9"/>
    </row>
    <row r="72" spans="5:16" x14ac:dyDescent="0.25">
      <c r="E72" s="9"/>
      <c r="F72" s="10"/>
      <c r="G72" s="9"/>
      <c r="H72" s="26"/>
      <c r="I72" s="9"/>
      <c r="J72" s="9"/>
      <c r="K72" s="9"/>
      <c r="L72" s="9"/>
      <c r="M72" s="9"/>
      <c r="N72" s="9"/>
      <c r="O72" s="9"/>
      <c r="P72" s="9"/>
    </row>
    <row r="73" spans="5:16" x14ac:dyDescent="0.25">
      <c r="E73" s="9"/>
      <c r="F73" s="10"/>
      <c r="G73" s="9"/>
      <c r="H73" s="26"/>
      <c r="I73" s="9"/>
      <c r="J73" s="9"/>
      <c r="K73" s="9"/>
      <c r="L73" s="9"/>
      <c r="M73" s="9"/>
      <c r="N73" s="9"/>
      <c r="O73" s="9"/>
      <c r="P73" s="9"/>
    </row>
    <row r="74" spans="5:16" x14ac:dyDescent="0.25">
      <c r="E74" s="9"/>
      <c r="F74" s="10"/>
      <c r="G74" s="9"/>
      <c r="H74" s="26"/>
      <c r="I74" s="9"/>
      <c r="J74" s="9"/>
      <c r="K74" s="9"/>
      <c r="L74" s="9"/>
      <c r="M74" s="9"/>
      <c r="N74" s="9"/>
      <c r="O74" s="9"/>
      <c r="P74" s="9"/>
    </row>
    <row r="75" spans="5:16" x14ac:dyDescent="0.25">
      <c r="E75" s="9"/>
      <c r="F75" s="10"/>
      <c r="G75" s="9"/>
      <c r="H75" s="26"/>
      <c r="I75" s="9"/>
      <c r="J75" s="9"/>
      <c r="K75" s="9"/>
      <c r="L75" s="9"/>
      <c r="M75" s="9"/>
      <c r="N75" s="9"/>
      <c r="O75" s="9"/>
      <c r="P75" s="9"/>
    </row>
    <row r="76" spans="5:16" x14ac:dyDescent="0.25">
      <c r="E76" s="9"/>
      <c r="F76" s="10"/>
      <c r="G76" s="9"/>
      <c r="H76" s="26"/>
      <c r="I76" s="9"/>
      <c r="J76" s="9"/>
      <c r="K76" s="9"/>
      <c r="L76" s="9"/>
      <c r="M76" s="9"/>
      <c r="N76" s="9"/>
      <c r="O76" s="9"/>
      <c r="P76" s="9"/>
    </row>
    <row r="77" spans="5:16" x14ac:dyDescent="0.25">
      <c r="E77" s="9"/>
      <c r="F77" s="10"/>
      <c r="G77" s="9"/>
      <c r="H77" s="26"/>
      <c r="I77" s="9"/>
      <c r="J77" s="9"/>
      <c r="K77" s="9"/>
      <c r="L77" s="9"/>
      <c r="M77" s="9"/>
      <c r="N77" s="9"/>
      <c r="O77" s="9"/>
      <c r="P77" s="9"/>
    </row>
    <row r="78" spans="5:16" x14ac:dyDescent="0.25">
      <c r="E78" s="9"/>
      <c r="F78" s="10"/>
      <c r="G78" s="9"/>
      <c r="H78" s="26"/>
      <c r="I78" s="9"/>
      <c r="J78" s="9"/>
      <c r="K78" s="9"/>
      <c r="L78" s="9"/>
      <c r="M78" s="9"/>
      <c r="N78" s="9"/>
      <c r="O78" s="9"/>
      <c r="P78" s="9"/>
    </row>
    <row r="79" spans="5:16" x14ac:dyDescent="0.25">
      <c r="E79" s="9"/>
      <c r="F79" s="10"/>
      <c r="G79" s="9"/>
      <c r="H79" s="26"/>
      <c r="I79" s="9"/>
      <c r="J79" s="9"/>
      <c r="K79" s="9"/>
      <c r="L79" s="9"/>
      <c r="M79" s="9"/>
      <c r="N79" s="9"/>
      <c r="O79" s="9"/>
      <c r="P79" s="9"/>
    </row>
    <row r="80" spans="5:16" x14ac:dyDescent="0.25">
      <c r="E80" s="9"/>
      <c r="F80" s="10"/>
      <c r="G80" s="9"/>
      <c r="H80" s="26"/>
      <c r="I80" s="9"/>
      <c r="J80" s="9"/>
      <c r="K80" s="9"/>
      <c r="L80" s="9"/>
      <c r="M80" s="9"/>
      <c r="N80" s="9"/>
      <c r="O80" s="9"/>
      <c r="P80" s="9"/>
    </row>
    <row r="81" spans="5:16" x14ac:dyDescent="0.25">
      <c r="E81" s="9"/>
      <c r="F81" s="10"/>
      <c r="G81" s="9"/>
      <c r="H81" s="26"/>
      <c r="I81" s="9"/>
      <c r="J81" s="9"/>
      <c r="K81" s="9"/>
      <c r="L81" s="9"/>
      <c r="M81" s="9"/>
      <c r="N81" s="9"/>
      <c r="O81" s="9"/>
      <c r="P81" s="9"/>
    </row>
    <row r="82" spans="5:16" x14ac:dyDescent="0.25">
      <c r="E82" s="9"/>
      <c r="F82" s="10"/>
      <c r="G82" s="9"/>
      <c r="H82" s="26"/>
      <c r="I82" s="9"/>
      <c r="J82" s="9"/>
      <c r="K82" s="9"/>
      <c r="L82" s="9"/>
      <c r="M82" s="9"/>
      <c r="N82" s="9"/>
      <c r="O82" s="9"/>
      <c r="P82" s="9"/>
    </row>
    <row r="83" spans="5:16" x14ac:dyDescent="0.25">
      <c r="E83" s="9"/>
      <c r="F83" s="10"/>
      <c r="G83" s="9"/>
      <c r="H83" s="26"/>
      <c r="I83" s="9"/>
      <c r="J83" s="9"/>
      <c r="K83" s="9"/>
      <c r="L83" s="9"/>
      <c r="M83" s="9"/>
      <c r="N83" s="9"/>
      <c r="O83" s="9"/>
      <c r="P83" s="9"/>
    </row>
    <row r="84" spans="5:16" x14ac:dyDescent="0.25">
      <c r="E84" s="9"/>
      <c r="F84" s="10"/>
      <c r="G84" s="9"/>
      <c r="H84" s="26"/>
      <c r="I84" s="9"/>
      <c r="J84" s="9"/>
      <c r="K84" s="9"/>
      <c r="L84" s="9"/>
      <c r="M84" s="9"/>
      <c r="N84" s="9"/>
      <c r="O84" s="9"/>
      <c r="P84" s="9"/>
    </row>
    <row r="85" spans="5:16" x14ac:dyDescent="0.25">
      <c r="E85" s="9"/>
      <c r="F85" s="10"/>
      <c r="G85" s="9"/>
      <c r="H85" s="26"/>
      <c r="I85" s="9"/>
      <c r="J85" s="9"/>
      <c r="K85" s="9"/>
      <c r="L85" s="9"/>
      <c r="M85" s="9"/>
      <c r="N85" s="9"/>
      <c r="O85" s="9"/>
      <c r="P85" s="9"/>
    </row>
    <row r="86" spans="5:16" x14ac:dyDescent="0.25">
      <c r="E86" s="9"/>
      <c r="F86" s="10"/>
      <c r="G86" s="9"/>
      <c r="H86" s="26"/>
      <c r="I86" s="9"/>
      <c r="J86" s="9"/>
      <c r="K86" s="9"/>
      <c r="L86" s="9"/>
      <c r="M86" s="9"/>
      <c r="N86" s="9"/>
      <c r="O86" s="9"/>
      <c r="P86" s="9"/>
    </row>
    <row r="87" spans="5:16" x14ac:dyDescent="0.25">
      <c r="E87" s="9"/>
      <c r="F87" s="10"/>
      <c r="G87" s="9"/>
      <c r="H87" s="26"/>
      <c r="I87" s="9"/>
      <c r="J87" s="9"/>
      <c r="K87" s="9"/>
      <c r="L87" s="9"/>
      <c r="M87" s="9"/>
      <c r="N87" s="9"/>
      <c r="O87" s="9"/>
      <c r="P87" s="9"/>
    </row>
    <row r="88" spans="5:16" x14ac:dyDescent="0.25">
      <c r="E88" s="9"/>
      <c r="F88" s="10"/>
      <c r="G88" s="9"/>
      <c r="H88" s="26"/>
      <c r="I88" s="9"/>
      <c r="J88" s="9"/>
      <c r="K88" s="9"/>
      <c r="L88" s="9"/>
      <c r="M88" s="9"/>
      <c r="N88" s="9"/>
      <c r="O88" s="9"/>
      <c r="P88" s="9"/>
    </row>
    <row r="89" spans="5:16" x14ac:dyDescent="0.25">
      <c r="E89" s="9"/>
      <c r="F89" s="10"/>
      <c r="G89" s="9"/>
      <c r="H89" s="26"/>
      <c r="I89" s="9"/>
      <c r="J89" s="9"/>
      <c r="K89" s="9"/>
      <c r="L89" s="9"/>
      <c r="M89" s="9"/>
      <c r="N89" s="9"/>
      <c r="O89" s="9"/>
      <c r="P89" s="9"/>
    </row>
    <row r="90" spans="5:16" x14ac:dyDescent="0.25">
      <c r="E90" s="9"/>
      <c r="F90" s="10"/>
      <c r="G90" s="9"/>
      <c r="H90" s="26"/>
      <c r="I90" s="9"/>
      <c r="J90" s="9"/>
      <c r="K90" s="9"/>
      <c r="L90" s="9"/>
      <c r="M90" s="9"/>
      <c r="N90" s="9"/>
      <c r="O90" s="9"/>
      <c r="P90" s="9"/>
    </row>
    <row r="91" spans="5:16" x14ac:dyDescent="0.25">
      <c r="E91" s="9"/>
      <c r="F91" s="10"/>
      <c r="G91" s="9"/>
      <c r="H91" s="26"/>
      <c r="I91" s="9"/>
      <c r="J91" s="9"/>
      <c r="K91" s="9"/>
      <c r="L91" s="9"/>
      <c r="M91" s="9"/>
      <c r="N91" s="9"/>
      <c r="O91" s="9"/>
      <c r="P91" s="9"/>
    </row>
    <row r="92" spans="5:16" x14ac:dyDescent="0.25">
      <c r="E92" s="9"/>
      <c r="F92" s="10"/>
      <c r="G92" s="9"/>
      <c r="H92" s="26"/>
      <c r="I92" s="9"/>
      <c r="J92" s="9"/>
      <c r="K92" s="9"/>
      <c r="L92" s="9"/>
      <c r="M92" s="9"/>
      <c r="N92" s="9"/>
      <c r="O92" s="9"/>
      <c r="P92" s="9"/>
    </row>
    <row r="93" spans="5:16" x14ac:dyDescent="0.25">
      <c r="E93" s="9"/>
      <c r="F93" s="10"/>
      <c r="G93" s="9"/>
      <c r="H93" s="26"/>
      <c r="I93" s="9"/>
      <c r="J93" s="9"/>
      <c r="K93" s="9"/>
      <c r="L93" s="9"/>
      <c r="M93" s="9"/>
      <c r="N93" s="9"/>
      <c r="O93" s="9"/>
      <c r="P93" s="9"/>
    </row>
    <row r="94" spans="5:16" x14ac:dyDescent="0.25">
      <c r="E94" s="9"/>
      <c r="F94" s="10"/>
      <c r="G94" s="9"/>
      <c r="H94" s="26"/>
      <c r="I94" s="9"/>
      <c r="J94" s="9"/>
      <c r="K94" s="9"/>
      <c r="L94" s="9"/>
      <c r="M94" s="9"/>
      <c r="N94" s="9"/>
      <c r="O94" s="9"/>
      <c r="P94" s="9"/>
    </row>
    <row r="95" spans="5:16" x14ac:dyDescent="0.25">
      <c r="E95" s="9"/>
      <c r="F95" s="10"/>
      <c r="G95" s="9"/>
      <c r="H95" s="26"/>
      <c r="I95" s="9"/>
      <c r="J95" s="9"/>
      <c r="K95" s="9"/>
      <c r="L95" s="9"/>
      <c r="M95" s="9"/>
      <c r="N95" s="9"/>
      <c r="O95" s="9"/>
      <c r="P95" s="9"/>
    </row>
    <row r="96" spans="5:16" x14ac:dyDescent="0.25">
      <c r="E96" s="9"/>
      <c r="F96" s="10"/>
      <c r="G96" s="9"/>
      <c r="H96" s="26"/>
      <c r="I96" s="9"/>
      <c r="J96" s="9"/>
      <c r="K96" s="9"/>
      <c r="L96" s="9"/>
      <c r="M96" s="9"/>
      <c r="N96" s="9"/>
      <c r="O96" s="9"/>
      <c r="P96" s="9"/>
    </row>
    <row r="97" spans="5:16" x14ac:dyDescent="0.25">
      <c r="E97" s="9"/>
      <c r="F97" s="10"/>
      <c r="G97" s="9"/>
      <c r="H97" s="26"/>
      <c r="I97" s="9"/>
      <c r="J97" s="9"/>
      <c r="K97" s="9"/>
      <c r="L97" s="9"/>
      <c r="M97" s="9"/>
      <c r="N97" s="9"/>
      <c r="O97" s="9"/>
      <c r="P97" s="9"/>
    </row>
    <row r="98" spans="5:16" x14ac:dyDescent="0.25">
      <c r="E98" s="9"/>
      <c r="F98" s="10"/>
      <c r="G98" s="9"/>
      <c r="H98" s="26"/>
      <c r="I98" s="9"/>
      <c r="J98" s="9"/>
      <c r="K98" s="9"/>
      <c r="L98" s="9"/>
      <c r="M98" s="9"/>
      <c r="N98" s="9"/>
      <c r="O98" s="9"/>
      <c r="P98" s="9"/>
    </row>
    <row r="99" spans="5:16" x14ac:dyDescent="0.25">
      <c r="E99" s="9"/>
      <c r="F99" s="10"/>
      <c r="G99" s="9"/>
      <c r="H99" s="26"/>
      <c r="I99" s="9"/>
      <c r="J99" s="9"/>
      <c r="K99" s="9"/>
      <c r="L99" s="9"/>
      <c r="M99" s="9"/>
      <c r="N99" s="9"/>
      <c r="O99" s="9"/>
      <c r="P99" s="9"/>
    </row>
    <row r="100" spans="5:16" x14ac:dyDescent="0.25">
      <c r="E100" s="9"/>
      <c r="F100" s="10"/>
      <c r="G100" s="9"/>
      <c r="H100" s="26"/>
      <c r="I100" s="9"/>
      <c r="J100" s="9"/>
      <c r="K100" s="9"/>
      <c r="L100" s="9"/>
      <c r="M100" s="9"/>
      <c r="N100" s="9"/>
      <c r="O100" s="9"/>
      <c r="P100" s="9"/>
    </row>
    <row r="101" spans="5:16" x14ac:dyDescent="0.25">
      <c r="E101" s="9"/>
      <c r="F101" s="10"/>
      <c r="G101" s="9"/>
      <c r="H101" s="26"/>
      <c r="I101" s="9"/>
      <c r="J101" s="9"/>
      <c r="K101" s="9"/>
      <c r="L101" s="9"/>
      <c r="M101" s="9"/>
      <c r="N101" s="9"/>
      <c r="O101" s="9"/>
      <c r="P101" s="9"/>
    </row>
    <row r="102" spans="5:16" x14ac:dyDescent="0.25">
      <c r="E102" s="9"/>
      <c r="F102" s="10"/>
      <c r="G102" s="9"/>
      <c r="H102" s="26"/>
      <c r="I102" s="9"/>
      <c r="J102" s="9"/>
      <c r="K102" s="9"/>
      <c r="L102" s="9"/>
      <c r="M102" s="9"/>
      <c r="N102" s="9"/>
      <c r="O102" s="9"/>
      <c r="P102" s="9"/>
    </row>
    <row r="103" spans="5:16" x14ac:dyDescent="0.25">
      <c r="E103" s="9"/>
      <c r="F103" s="10"/>
      <c r="G103" s="9"/>
      <c r="H103" s="26"/>
      <c r="I103" s="9"/>
      <c r="J103" s="9"/>
      <c r="K103" s="9"/>
      <c r="L103" s="9"/>
      <c r="M103" s="9"/>
      <c r="N103" s="9"/>
      <c r="O103" s="9"/>
      <c r="P103" s="9"/>
    </row>
    <row r="104" spans="5:16" x14ac:dyDescent="0.25">
      <c r="E104" s="9"/>
      <c r="F104" s="10"/>
      <c r="G104" s="9"/>
      <c r="H104" s="26"/>
      <c r="I104" s="9"/>
      <c r="J104" s="9"/>
      <c r="K104" s="9"/>
      <c r="L104" s="9"/>
      <c r="M104" s="9"/>
      <c r="N104" s="9"/>
      <c r="O104" s="9"/>
      <c r="P104" s="9"/>
    </row>
    <row r="105" spans="5:16" x14ac:dyDescent="0.25">
      <c r="E105" s="9"/>
      <c r="F105" s="10"/>
      <c r="G105" s="9"/>
      <c r="H105" s="26"/>
      <c r="I105" s="9"/>
      <c r="J105" s="9"/>
      <c r="K105" s="9"/>
      <c r="L105" s="9"/>
      <c r="M105" s="9"/>
      <c r="N105" s="9"/>
      <c r="O105" s="9"/>
      <c r="P105" s="9"/>
    </row>
    <row r="106" spans="5:16" x14ac:dyDescent="0.25">
      <c r="E106" s="9"/>
      <c r="F106" s="10"/>
      <c r="G106" s="9"/>
      <c r="H106" s="26"/>
      <c r="I106" s="9"/>
      <c r="J106" s="9"/>
      <c r="K106" s="9"/>
      <c r="L106" s="9"/>
      <c r="M106" s="9"/>
      <c r="N106" s="9"/>
      <c r="O106" s="9"/>
      <c r="P106" s="9"/>
    </row>
    <row r="107" spans="5:16" x14ac:dyDescent="0.25">
      <c r="E107" s="9"/>
      <c r="F107" s="10"/>
      <c r="G107" s="9"/>
      <c r="H107" s="26"/>
      <c r="I107" s="9"/>
      <c r="J107" s="9"/>
      <c r="K107" s="9"/>
      <c r="L107" s="9"/>
      <c r="M107" s="9"/>
      <c r="N107" s="9"/>
      <c r="O107" s="9"/>
      <c r="P107" s="9"/>
    </row>
    <row r="108" spans="5:16" x14ac:dyDescent="0.25">
      <c r="E108" s="9"/>
      <c r="F108" s="10"/>
      <c r="G108" s="9"/>
      <c r="H108" s="26"/>
      <c r="I108" s="9"/>
      <c r="J108" s="9"/>
      <c r="K108" s="9"/>
      <c r="L108" s="9"/>
      <c r="M108" s="9"/>
      <c r="N108" s="9"/>
      <c r="O108" s="9"/>
      <c r="P108" s="9"/>
    </row>
    <row r="109" spans="5:16" x14ac:dyDescent="0.25">
      <c r="E109" s="9"/>
      <c r="F109" s="10"/>
      <c r="G109" s="9"/>
      <c r="H109" s="26"/>
      <c r="I109" s="9"/>
      <c r="J109" s="9"/>
      <c r="K109" s="9"/>
      <c r="L109" s="9"/>
      <c r="M109" s="9"/>
      <c r="N109" s="9"/>
      <c r="O109" s="9"/>
      <c r="P109" s="9"/>
    </row>
    <row r="110" spans="5:16" x14ac:dyDescent="0.25">
      <c r="E110" s="9"/>
      <c r="F110" s="10"/>
      <c r="G110" s="9"/>
      <c r="H110" s="26"/>
      <c r="I110" s="9"/>
      <c r="J110" s="9"/>
      <c r="K110" s="9"/>
      <c r="L110" s="9"/>
      <c r="M110" s="9"/>
      <c r="N110" s="9"/>
      <c r="O110" s="9"/>
      <c r="P110" s="9"/>
    </row>
    <row r="111" spans="5:16" x14ac:dyDescent="0.25">
      <c r="E111" s="9"/>
      <c r="F111" s="10"/>
      <c r="G111" s="9"/>
      <c r="H111" s="26"/>
      <c r="I111" s="9"/>
      <c r="J111" s="9"/>
      <c r="K111" s="9"/>
      <c r="L111" s="9"/>
      <c r="M111" s="9"/>
      <c r="N111" s="9"/>
      <c r="O111" s="9"/>
      <c r="P111" s="9"/>
    </row>
    <row r="112" spans="5:16" x14ac:dyDescent="0.25">
      <c r="E112" s="9"/>
      <c r="F112" s="10"/>
      <c r="G112" s="9"/>
      <c r="H112" s="26"/>
      <c r="I112" s="9"/>
      <c r="J112" s="9"/>
      <c r="K112" s="9"/>
      <c r="L112" s="9"/>
      <c r="M112" s="9"/>
      <c r="N112" s="9"/>
      <c r="O112" s="9"/>
      <c r="P112" s="9"/>
    </row>
    <row r="113" spans="5:16" x14ac:dyDescent="0.25">
      <c r="E113" s="9"/>
      <c r="F113" s="10"/>
      <c r="G113" s="9"/>
      <c r="H113" s="26"/>
      <c r="I113" s="9"/>
      <c r="J113" s="9"/>
      <c r="K113" s="9"/>
      <c r="L113" s="9"/>
      <c r="M113" s="9"/>
      <c r="N113" s="9"/>
      <c r="O113" s="9"/>
      <c r="P113" s="9"/>
    </row>
    <row r="114" spans="5:16" x14ac:dyDescent="0.25">
      <c r="E114" s="9"/>
      <c r="F114" s="10"/>
      <c r="G114" s="9"/>
      <c r="H114" s="26"/>
      <c r="I114" s="9"/>
      <c r="J114" s="9"/>
      <c r="K114" s="9"/>
      <c r="L114" s="9"/>
      <c r="M114" s="9"/>
      <c r="N114" s="9"/>
      <c r="O114" s="9"/>
      <c r="P114" s="9"/>
    </row>
    <row r="115" spans="5:16" x14ac:dyDescent="0.25">
      <c r="E115" s="9"/>
      <c r="F115" s="10"/>
      <c r="G115" s="9"/>
      <c r="H115" s="26"/>
      <c r="I115" s="9"/>
      <c r="J115" s="9"/>
      <c r="K115" s="9"/>
      <c r="L115" s="9"/>
      <c r="M115" s="9"/>
      <c r="N115" s="9"/>
      <c r="O115" s="9"/>
      <c r="P115" s="9"/>
    </row>
    <row r="116" spans="5:16" x14ac:dyDescent="0.25">
      <c r="E116" s="9"/>
      <c r="F116" s="10"/>
      <c r="G116" s="9"/>
      <c r="H116" s="26"/>
      <c r="I116" s="9"/>
      <c r="J116" s="9"/>
      <c r="K116" s="9"/>
      <c r="L116" s="9"/>
      <c r="M116" s="9"/>
      <c r="N116" s="9"/>
      <c r="O116" s="9"/>
      <c r="P116" s="9"/>
    </row>
    <row r="117" spans="5:16" x14ac:dyDescent="0.25">
      <c r="E117" s="9"/>
      <c r="F117" s="10"/>
      <c r="G117" s="9"/>
      <c r="H117" s="26"/>
      <c r="I117" s="9"/>
      <c r="J117" s="9"/>
      <c r="K117" s="9"/>
      <c r="L117" s="9"/>
      <c r="M117" s="9"/>
      <c r="N117" s="9"/>
      <c r="O117" s="9"/>
      <c r="P117" s="9"/>
    </row>
    <row r="118" spans="5:16" x14ac:dyDescent="0.25">
      <c r="E118" s="9"/>
      <c r="F118" s="10"/>
      <c r="G118" s="9"/>
      <c r="H118" s="26"/>
      <c r="I118" s="9"/>
      <c r="J118" s="9"/>
      <c r="K118" s="9"/>
      <c r="L118" s="9"/>
      <c r="M118" s="9"/>
      <c r="N118" s="9"/>
      <c r="O118" s="9"/>
      <c r="P118" s="9"/>
    </row>
    <row r="119" spans="5:16" x14ac:dyDescent="0.25">
      <c r="E119" s="9"/>
      <c r="F119" s="10"/>
      <c r="G119" s="9"/>
      <c r="H119" s="26"/>
      <c r="I119" s="9"/>
      <c r="J119" s="9"/>
      <c r="K119" s="9"/>
      <c r="L119" s="9"/>
      <c r="M119" s="9"/>
      <c r="N119" s="9"/>
      <c r="O119" s="9"/>
      <c r="P119" s="9"/>
    </row>
    <row r="120" spans="5:16" x14ac:dyDescent="0.25">
      <c r="E120" s="9"/>
      <c r="F120" s="10"/>
      <c r="G120" s="9"/>
      <c r="H120" s="26"/>
      <c r="I120" s="9"/>
      <c r="J120" s="9"/>
      <c r="K120" s="9"/>
      <c r="L120" s="9"/>
      <c r="M120" s="9"/>
      <c r="N120" s="9"/>
      <c r="O120" s="9"/>
      <c r="P120" s="9"/>
    </row>
    <row r="121" spans="5:16" x14ac:dyDescent="0.25">
      <c r="E121" s="9"/>
      <c r="F121" s="10"/>
      <c r="G121" s="9"/>
      <c r="H121" s="26"/>
      <c r="I121" s="9"/>
      <c r="J121" s="9"/>
      <c r="K121" s="9"/>
      <c r="L121" s="9"/>
      <c r="M121" s="9"/>
      <c r="N121" s="9"/>
      <c r="O121" s="9"/>
      <c r="P121" s="9"/>
    </row>
    <row r="122" spans="5:16" x14ac:dyDescent="0.25">
      <c r="E122" s="9"/>
      <c r="F122" s="10"/>
      <c r="G122" s="9"/>
      <c r="H122" s="26"/>
      <c r="I122" s="9"/>
      <c r="J122" s="9"/>
      <c r="K122" s="9"/>
      <c r="L122" s="9"/>
      <c r="M122" s="9"/>
      <c r="N122" s="9"/>
      <c r="O122" s="9"/>
      <c r="P122" s="9"/>
    </row>
    <row r="123" spans="5:16" x14ac:dyDescent="0.25">
      <c r="E123" s="9"/>
      <c r="F123" s="10"/>
      <c r="G123" s="9"/>
      <c r="H123" s="26"/>
      <c r="I123" s="9"/>
      <c r="J123" s="9"/>
      <c r="K123" s="9"/>
      <c r="L123" s="9"/>
      <c r="M123" s="9"/>
      <c r="N123" s="9"/>
      <c r="O123" s="9"/>
      <c r="P123" s="9"/>
    </row>
    <row r="124" spans="5:16" x14ac:dyDescent="0.25">
      <c r="E124" s="9"/>
      <c r="F124" s="10"/>
      <c r="G124" s="9"/>
      <c r="H124" s="26"/>
      <c r="I124" s="9"/>
      <c r="J124" s="9"/>
      <c r="K124" s="9"/>
      <c r="L124" s="9"/>
      <c r="M124" s="9"/>
      <c r="N124" s="9"/>
      <c r="O124" s="9"/>
      <c r="P124" s="9"/>
    </row>
    <row r="125" spans="5:16" x14ac:dyDescent="0.25">
      <c r="E125" s="9"/>
      <c r="F125" s="10"/>
      <c r="G125" s="9"/>
      <c r="H125" s="26"/>
      <c r="I125" s="9"/>
      <c r="J125" s="9"/>
      <c r="K125" s="9"/>
      <c r="L125" s="9"/>
      <c r="M125" s="9"/>
      <c r="N125" s="9"/>
      <c r="O125" s="9"/>
      <c r="P125" s="9"/>
    </row>
    <row r="126" spans="5:16" x14ac:dyDescent="0.25">
      <c r="E126" s="9"/>
      <c r="F126" s="10"/>
      <c r="G126" s="9"/>
      <c r="H126" s="26"/>
      <c r="I126" s="9"/>
      <c r="J126" s="9"/>
      <c r="K126" s="9"/>
      <c r="L126" s="9"/>
      <c r="M126" s="9"/>
      <c r="N126" s="9"/>
      <c r="O126" s="9"/>
      <c r="P126" s="9"/>
    </row>
    <row r="127" spans="5:16" x14ac:dyDescent="0.25">
      <c r="E127" s="9"/>
      <c r="F127" s="10"/>
      <c r="G127" s="9"/>
      <c r="H127" s="26"/>
      <c r="I127" s="9"/>
      <c r="J127" s="9"/>
      <c r="K127" s="9"/>
      <c r="L127" s="9"/>
      <c r="M127" s="9"/>
      <c r="N127" s="9"/>
      <c r="O127" s="9"/>
      <c r="P127" s="9"/>
    </row>
    <row r="128" spans="5:16" x14ac:dyDescent="0.25">
      <c r="E128" s="9"/>
      <c r="F128" s="10"/>
      <c r="G128" s="9"/>
      <c r="H128" s="26"/>
      <c r="I128" s="9"/>
      <c r="J128" s="9"/>
      <c r="K128" s="9"/>
      <c r="L128" s="9"/>
      <c r="M128" s="9"/>
      <c r="N128" s="9"/>
      <c r="O128" s="9"/>
      <c r="P128" s="9"/>
    </row>
    <row r="129" spans="5:16" x14ac:dyDescent="0.25">
      <c r="E129" s="9"/>
      <c r="F129" s="10"/>
      <c r="G129" s="9"/>
      <c r="H129" s="26"/>
      <c r="I129" s="9"/>
      <c r="J129" s="9"/>
      <c r="K129" s="9"/>
      <c r="L129" s="9"/>
      <c r="M129" s="9"/>
      <c r="N129" s="9"/>
      <c r="O129" s="9"/>
      <c r="P129" s="9"/>
    </row>
    <row r="130" spans="5:16" x14ac:dyDescent="0.25">
      <c r="E130" s="9"/>
      <c r="F130" s="10"/>
      <c r="G130" s="9"/>
      <c r="H130" s="26"/>
      <c r="I130" s="9"/>
      <c r="J130" s="9"/>
      <c r="K130" s="9"/>
      <c r="L130" s="9"/>
      <c r="M130" s="9"/>
      <c r="N130" s="9"/>
      <c r="O130" s="9"/>
      <c r="P130" s="9"/>
    </row>
    <row r="131" spans="5:16" x14ac:dyDescent="0.25">
      <c r="E131" s="9"/>
      <c r="F131" s="10"/>
      <c r="G131" s="9"/>
      <c r="H131" s="26"/>
      <c r="I131" s="9"/>
      <c r="J131" s="9"/>
      <c r="K131" s="9"/>
      <c r="L131" s="9"/>
      <c r="M131" s="9"/>
      <c r="N131" s="9"/>
      <c r="O131" s="9"/>
      <c r="P131" s="9"/>
    </row>
    <row r="132" spans="5:16" x14ac:dyDescent="0.25">
      <c r="E132" s="9"/>
      <c r="F132" s="10"/>
      <c r="G132" s="9"/>
      <c r="H132" s="26"/>
      <c r="I132" s="9"/>
      <c r="J132" s="9"/>
      <c r="K132" s="9"/>
      <c r="L132" s="9"/>
      <c r="M132" s="9"/>
      <c r="N132" s="9"/>
      <c r="O132" s="9"/>
      <c r="P132" s="9"/>
    </row>
    <row r="133" spans="5:16" x14ac:dyDescent="0.25">
      <c r="E133" s="9"/>
      <c r="F133" s="10"/>
      <c r="G133" s="9"/>
      <c r="H133" s="26"/>
      <c r="I133" s="9"/>
      <c r="J133" s="9"/>
      <c r="K133" s="9"/>
      <c r="L133" s="9"/>
      <c r="M133" s="9"/>
      <c r="N133" s="9"/>
      <c r="O133" s="9"/>
      <c r="P133" s="9"/>
    </row>
    <row r="134" spans="5:16" x14ac:dyDescent="0.25">
      <c r="E134" s="9"/>
      <c r="F134" s="10"/>
      <c r="G134" s="9"/>
      <c r="H134" s="26"/>
      <c r="I134" s="9"/>
      <c r="J134" s="9"/>
      <c r="K134" s="9"/>
      <c r="L134" s="9"/>
      <c r="M134" s="9"/>
      <c r="N134" s="9"/>
      <c r="O134" s="9"/>
      <c r="P134" s="9"/>
    </row>
    <row r="135" spans="5:16" x14ac:dyDescent="0.25">
      <c r="E135" s="9"/>
      <c r="F135" s="10"/>
      <c r="G135" s="9"/>
      <c r="H135" s="26"/>
      <c r="I135" s="9"/>
      <c r="J135" s="9"/>
      <c r="K135" s="9"/>
      <c r="L135" s="9"/>
      <c r="M135" s="9"/>
      <c r="N135" s="9"/>
      <c r="O135" s="9"/>
      <c r="P135" s="9"/>
    </row>
    <row r="136" spans="5:16" x14ac:dyDescent="0.25">
      <c r="E136" s="9"/>
      <c r="F136" s="10"/>
      <c r="G136" s="9"/>
      <c r="H136" s="26"/>
      <c r="I136" s="9"/>
      <c r="J136" s="9"/>
      <c r="K136" s="9"/>
      <c r="L136" s="9"/>
      <c r="M136" s="9"/>
      <c r="N136" s="9"/>
      <c r="O136" s="9"/>
      <c r="P136" s="9"/>
    </row>
    <row r="137" spans="5:16" x14ac:dyDescent="0.25">
      <c r="E137" s="9"/>
      <c r="F137" s="10"/>
      <c r="G137" s="9"/>
      <c r="H137" s="26"/>
      <c r="I137" s="9"/>
      <c r="J137" s="9"/>
      <c r="K137" s="9"/>
      <c r="L137" s="9"/>
      <c r="M137" s="9"/>
      <c r="N137" s="9"/>
      <c r="O137" s="9"/>
      <c r="P137" s="9"/>
    </row>
    <row r="138" spans="5:16" x14ac:dyDescent="0.25">
      <c r="E138" s="9"/>
      <c r="F138" s="10"/>
      <c r="G138" s="9"/>
      <c r="H138" s="26"/>
      <c r="I138" s="9"/>
      <c r="J138" s="9"/>
      <c r="K138" s="9"/>
      <c r="L138" s="9"/>
      <c r="M138" s="9"/>
      <c r="N138" s="9"/>
      <c r="O138" s="9"/>
      <c r="P138" s="9"/>
    </row>
    <row r="139" spans="5:16" x14ac:dyDescent="0.25">
      <c r="E139" s="9"/>
      <c r="F139" s="10"/>
      <c r="G139" s="9"/>
      <c r="H139" s="26"/>
      <c r="I139" s="9"/>
      <c r="J139" s="9"/>
      <c r="K139" s="9"/>
      <c r="L139" s="9"/>
      <c r="M139" s="9"/>
      <c r="N139" s="9"/>
      <c r="O139" s="9"/>
      <c r="P139" s="9"/>
    </row>
    <row r="140" spans="5:16" x14ac:dyDescent="0.25">
      <c r="E140" s="9"/>
      <c r="F140" s="10"/>
      <c r="G140" s="9"/>
      <c r="H140" s="26"/>
      <c r="I140" s="9"/>
      <c r="J140" s="9"/>
      <c r="K140" s="9"/>
      <c r="L140" s="9"/>
      <c r="M140" s="9"/>
      <c r="N140" s="9"/>
      <c r="O140" s="9"/>
      <c r="P140" s="9"/>
    </row>
    <row r="141" spans="5:16" x14ac:dyDescent="0.25">
      <c r="E141" s="9"/>
      <c r="F141" s="10"/>
      <c r="G141" s="9"/>
      <c r="H141" s="26"/>
      <c r="I141" s="9"/>
      <c r="J141" s="9"/>
      <c r="K141" s="9"/>
      <c r="L141" s="9"/>
      <c r="M141" s="9"/>
      <c r="N141" s="9"/>
      <c r="O141" s="9"/>
      <c r="P141" s="9"/>
    </row>
    <row r="142" spans="5:16" x14ac:dyDescent="0.25">
      <c r="E142" s="9"/>
      <c r="F142" s="10"/>
      <c r="G142" s="9"/>
      <c r="H142" s="26"/>
      <c r="I142" s="9"/>
      <c r="J142" s="9"/>
      <c r="K142" s="9"/>
      <c r="L142" s="9"/>
      <c r="M142" s="9"/>
      <c r="N142" s="9"/>
      <c r="O142" s="9"/>
      <c r="P142" s="9"/>
    </row>
    <row r="143" spans="5:16" x14ac:dyDescent="0.25">
      <c r="E143" s="9"/>
      <c r="F143" s="10"/>
      <c r="G143" s="9"/>
      <c r="H143" s="26"/>
      <c r="I143" s="9"/>
      <c r="J143" s="9"/>
      <c r="K143" s="9"/>
      <c r="L143" s="9"/>
      <c r="M143" s="9"/>
      <c r="N143" s="9"/>
      <c r="O143" s="9"/>
      <c r="P143" s="9"/>
    </row>
    <row r="144" spans="5:16" x14ac:dyDescent="0.25">
      <c r="E144" s="9"/>
      <c r="F144" s="10"/>
      <c r="G144" s="9"/>
      <c r="H144" s="26"/>
      <c r="I144" s="9"/>
      <c r="J144" s="9"/>
      <c r="K144" s="9"/>
      <c r="L144" s="9"/>
      <c r="M144" s="9"/>
      <c r="N144" s="9"/>
      <c r="O144" s="9"/>
      <c r="P144" s="9"/>
    </row>
    <row r="145" spans="5:16" x14ac:dyDescent="0.25">
      <c r="E145" s="9"/>
      <c r="F145" s="10"/>
      <c r="G145" s="9"/>
      <c r="H145" s="26"/>
      <c r="I145" s="9"/>
      <c r="J145" s="9"/>
      <c r="K145" s="9"/>
      <c r="L145" s="9"/>
      <c r="M145" s="9"/>
      <c r="N145" s="9"/>
      <c r="O145" s="9"/>
      <c r="P145" s="9"/>
    </row>
    <row r="146" spans="5:16" x14ac:dyDescent="0.25">
      <c r="E146" s="9"/>
      <c r="F146" s="10"/>
      <c r="G146" s="9"/>
      <c r="H146" s="26"/>
      <c r="I146" s="9"/>
      <c r="J146" s="9"/>
      <c r="K146" s="9"/>
      <c r="L146" s="9"/>
      <c r="M146" s="9"/>
      <c r="N146" s="9"/>
      <c r="O146" s="9"/>
      <c r="P146" s="9"/>
    </row>
    <row r="147" spans="5:16" x14ac:dyDescent="0.25">
      <c r="E147" s="9"/>
      <c r="F147" s="10"/>
      <c r="G147" s="9"/>
      <c r="H147" s="26"/>
      <c r="I147" s="9"/>
      <c r="J147" s="9"/>
      <c r="K147" s="9"/>
      <c r="L147" s="9"/>
      <c r="M147" s="9"/>
      <c r="N147" s="9"/>
      <c r="O147" s="9"/>
      <c r="P147" s="9"/>
    </row>
    <row r="148" spans="5:16" x14ac:dyDescent="0.25">
      <c r="E148" s="9"/>
      <c r="F148" s="10"/>
      <c r="G148" s="9"/>
      <c r="H148" s="26"/>
      <c r="I148" s="9"/>
      <c r="J148" s="9"/>
      <c r="K148" s="9"/>
      <c r="L148" s="9"/>
      <c r="M148" s="9"/>
      <c r="N148" s="9"/>
      <c r="O148" s="9"/>
      <c r="P148" s="9"/>
    </row>
    <row r="149" spans="5:16" x14ac:dyDescent="0.25">
      <c r="E149" s="9"/>
      <c r="F149" s="10"/>
      <c r="G149" s="9"/>
      <c r="H149" s="26"/>
      <c r="I149" s="9"/>
      <c r="J149" s="9"/>
      <c r="K149" s="9"/>
      <c r="L149" s="9"/>
      <c r="M149" s="9"/>
      <c r="N149" s="9"/>
      <c r="O149" s="9"/>
      <c r="P149" s="9"/>
    </row>
    <row r="150" spans="5:16" x14ac:dyDescent="0.25">
      <c r="E150" s="9"/>
      <c r="F150" s="10"/>
      <c r="G150" s="9"/>
      <c r="H150" s="26"/>
      <c r="I150" s="9"/>
      <c r="J150" s="9"/>
      <c r="K150" s="9"/>
      <c r="L150" s="9"/>
      <c r="M150" s="9"/>
      <c r="N150" s="9"/>
      <c r="O150" s="9"/>
      <c r="P150" s="9"/>
    </row>
    <row r="151" spans="5:16" x14ac:dyDescent="0.25">
      <c r="E151" s="9"/>
      <c r="F151" s="10"/>
      <c r="G151" s="9"/>
      <c r="H151" s="26"/>
      <c r="I151" s="9"/>
      <c r="J151" s="9"/>
      <c r="K151" s="9"/>
      <c r="L151" s="9"/>
      <c r="M151" s="9"/>
      <c r="N151" s="9"/>
      <c r="O151" s="9"/>
      <c r="P151" s="9"/>
    </row>
    <row r="152" spans="5:16" x14ac:dyDescent="0.25">
      <c r="E152" s="9"/>
      <c r="F152" s="10"/>
      <c r="G152" s="9"/>
      <c r="H152" s="26"/>
      <c r="I152" s="9"/>
      <c r="J152" s="9"/>
      <c r="K152" s="9"/>
      <c r="L152" s="9"/>
      <c r="M152" s="9"/>
      <c r="N152" s="9"/>
      <c r="O152" s="9"/>
      <c r="P152" s="9"/>
    </row>
    <row r="153" spans="5:16" x14ac:dyDescent="0.25">
      <c r="E153" s="9"/>
      <c r="F153" s="10"/>
      <c r="G153" s="9"/>
      <c r="H153" s="26"/>
      <c r="I153" s="9"/>
      <c r="J153" s="9"/>
      <c r="K153" s="9"/>
      <c r="L153" s="9"/>
      <c r="M153" s="9"/>
      <c r="N153" s="9"/>
      <c r="O153" s="9"/>
      <c r="P153" s="9"/>
    </row>
    <row r="154" spans="5:16" x14ac:dyDescent="0.25">
      <c r="E154" s="9"/>
      <c r="F154" s="10"/>
      <c r="G154" s="9"/>
      <c r="H154" s="26"/>
      <c r="I154" s="9"/>
      <c r="J154" s="9"/>
      <c r="K154" s="9"/>
      <c r="L154" s="9"/>
      <c r="M154" s="9"/>
      <c r="N154" s="9"/>
      <c r="O154" s="9"/>
      <c r="P154" s="9"/>
    </row>
    <row r="155" spans="5:16" x14ac:dyDescent="0.25">
      <c r="E155" s="9"/>
      <c r="F155" s="10"/>
      <c r="G155" s="9"/>
      <c r="H155" s="26"/>
      <c r="I155" s="9"/>
      <c r="J155" s="9"/>
      <c r="K155" s="9"/>
      <c r="L155" s="9"/>
      <c r="M155" s="9"/>
      <c r="N155" s="9"/>
      <c r="O155" s="9"/>
      <c r="P155" s="9"/>
    </row>
    <row r="156" spans="5:16" x14ac:dyDescent="0.25">
      <c r="E156" s="9"/>
      <c r="F156" s="10"/>
      <c r="G156" s="9"/>
      <c r="H156" s="26"/>
      <c r="I156" s="9"/>
      <c r="J156" s="9"/>
      <c r="K156" s="9"/>
      <c r="L156" s="9"/>
      <c r="M156" s="9"/>
      <c r="N156" s="9"/>
      <c r="O156" s="9"/>
      <c r="P156" s="9"/>
    </row>
    <row r="157" spans="5:16" x14ac:dyDescent="0.25">
      <c r="E157" s="9"/>
      <c r="F157" s="10"/>
      <c r="G157" s="9"/>
      <c r="H157" s="9"/>
      <c r="I157" s="9"/>
      <c r="J157" s="9"/>
      <c r="K157" s="9"/>
      <c r="L157" s="9"/>
      <c r="M157" s="9"/>
      <c r="N157" s="9"/>
      <c r="O157" s="9"/>
      <c r="P157" s="9"/>
    </row>
    <row r="158" spans="5:16" x14ac:dyDescent="0.25">
      <c r="E158" s="9"/>
      <c r="F158" s="10"/>
      <c r="G158" s="9"/>
      <c r="H158" s="9"/>
      <c r="I158" s="9"/>
      <c r="J158" s="9"/>
      <c r="K158" s="9"/>
      <c r="L158" s="9"/>
      <c r="M158" s="9"/>
      <c r="N158" s="9"/>
      <c r="O158" s="9"/>
      <c r="P158" s="9"/>
    </row>
    <row r="159" spans="5:16" x14ac:dyDescent="0.25">
      <c r="E159" s="9"/>
      <c r="F159" s="9"/>
      <c r="G159" s="9"/>
      <c r="H159" s="9"/>
      <c r="I159" s="9"/>
      <c r="J159" s="9"/>
      <c r="K159" s="9"/>
      <c r="L159" s="9"/>
      <c r="M159" s="9"/>
      <c r="N159" s="9"/>
      <c r="O159" s="9"/>
      <c r="P159" s="9"/>
    </row>
    <row r="160" spans="5:16" x14ac:dyDescent="0.25">
      <c r="E160" s="9"/>
      <c r="F160" s="9"/>
      <c r="G160" s="9"/>
      <c r="H160" s="9"/>
      <c r="I160" s="9"/>
      <c r="J160" s="9"/>
      <c r="K160" s="9"/>
      <c r="L160" s="9"/>
      <c r="M160" s="9"/>
      <c r="N160" s="9"/>
      <c r="O160" s="9"/>
      <c r="P160" s="9"/>
    </row>
  </sheetData>
  <conditionalFormatting sqref="H43:H158">
    <cfRule type="containsText" dxfId="0" priority="1" operator="containsText" text="Passed ">
      <formula>NOT(ISERROR(SEARCH("Passed ",H43)))</formula>
    </cfRule>
  </conditionalFormatting>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9">
        <x14:dataValidation type="list" allowBlank="1" showInputMessage="1" showErrorMessage="1">
          <x14:formula1>
            <xm:f>Settings!$A$4:$A$6</xm:f>
          </x14:formula1>
          <xm:sqref>H2:H8 H38:H42</xm:sqref>
        </x14:dataValidation>
        <x14:dataValidation type="list" allowBlank="1" showInputMessage="1" showErrorMessage="1">
          <x14:formula1>
            <xm:f>Settings!$B$4:$B$6</xm:f>
          </x14:formula1>
          <xm:sqref>F2:F8 F13:F22 F38:F158</xm:sqref>
        </x14:dataValidation>
        <x14:dataValidation type="list" allowBlank="1" showInputMessage="1" showErrorMessage="1">
          <x14:formula1>
            <xm:f>Settings!$F$4:$F$8</xm:f>
          </x14:formula1>
          <xm:sqref>L2:L8</xm:sqref>
        </x14:dataValidation>
        <x14:dataValidation type="list" allowBlank="1" showInputMessage="1" showErrorMessage="1">
          <x14:formula1>
            <xm:f>Settings!$D$4:$D$6</xm:f>
          </x14:formula1>
          <xm:sqref>K2:K11 K29 K33 K36</xm:sqref>
        </x14:dataValidation>
        <x14:dataValidation type="list" allowBlank="1" showInputMessage="1" showErrorMessage="1">
          <x14:formula1>
            <xm:f>[1]Settings!#REF!</xm:f>
          </x14:formula1>
          <xm:sqref>F9:F12 F23 H9:H23</xm:sqref>
        </x14:dataValidation>
        <x14:dataValidation type="list" allowBlank="1" showInputMessage="1" showErrorMessage="1">
          <x14:formula1>
            <xm:f>[3]Settings!#REF!</xm:f>
          </x14:formula1>
          <xm:sqref>K30:K31 K24:K28</xm:sqref>
        </x14:dataValidation>
        <x14:dataValidation type="list" allowBlank="1" showInputMessage="1" showErrorMessage="1">
          <x14:formula1>
            <xm:f>[3]Settings!#REF!</xm:f>
          </x14:formula1>
          <xm:sqref>L24:L27 L29 L31 L33 L36</xm:sqref>
        </x14:dataValidation>
        <x14:dataValidation type="list" allowBlank="1" showInputMessage="1" showErrorMessage="1">
          <x14:formula1>
            <xm:f>[3]Settings!#REF!</xm:f>
          </x14:formula1>
          <xm:sqref>F24:F37</xm:sqref>
        </x14:dataValidation>
        <x14:dataValidation type="list" allowBlank="1" showInputMessage="1" showErrorMessage="1">
          <x14:formula1>
            <xm:f>[3]Settings!#REF!</xm:f>
          </x14:formula1>
          <xm:sqref>H24:H37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99"/>
  </sheetPr>
  <dimension ref="A1:M37"/>
  <sheetViews>
    <sheetView topLeftCell="A34" zoomScale="75" zoomScaleNormal="75" workbookViewId="0">
      <selection activeCell="A29" sqref="A29:B37"/>
    </sheetView>
  </sheetViews>
  <sheetFormatPr defaultRowHeight="15" x14ac:dyDescent="0.25"/>
  <cols>
    <col min="1" max="1" width="17.7109375" bestFit="1" customWidth="1"/>
    <col min="2" max="2" width="15.5703125" customWidth="1"/>
    <col min="3" max="3" width="35.28515625" customWidth="1"/>
    <col min="4" max="4" width="24.140625" customWidth="1"/>
    <col min="5" max="5" width="38" bestFit="1" customWidth="1"/>
    <col min="6" max="6" width="18.5703125" customWidth="1"/>
    <col min="7" max="7" width="14.5703125" customWidth="1"/>
    <col min="8" max="9" width="13.140625" customWidth="1"/>
  </cols>
  <sheetData>
    <row r="1" spans="1:13" ht="30" x14ac:dyDescent="0.25">
      <c r="A1" s="20" t="s">
        <v>13</v>
      </c>
      <c r="B1" s="21" t="s">
        <v>15</v>
      </c>
      <c r="C1" s="21" t="s">
        <v>1</v>
      </c>
      <c r="D1" s="21" t="s">
        <v>14</v>
      </c>
      <c r="E1" s="22" t="s">
        <v>20</v>
      </c>
      <c r="F1" s="1"/>
      <c r="G1" s="5" t="s">
        <v>51</v>
      </c>
      <c r="I1" s="1"/>
      <c r="J1" s="1"/>
      <c r="K1" s="1"/>
      <c r="L1" s="1"/>
      <c r="M1" s="1"/>
    </row>
    <row r="2" spans="1:13" ht="75" x14ac:dyDescent="0.25">
      <c r="A2" s="1" t="s">
        <v>74</v>
      </c>
      <c r="B2" s="1" t="s">
        <v>72</v>
      </c>
      <c r="C2" s="1" t="s">
        <v>75</v>
      </c>
      <c r="D2" s="1" t="s">
        <v>76</v>
      </c>
      <c r="E2" s="1"/>
      <c r="F2" s="1"/>
      <c r="H2" s="27" t="s">
        <v>52</v>
      </c>
      <c r="I2" s="1"/>
      <c r="J2" s="1"/>
      <c r="K2" s="1"/>
      <c r="L2" s="1"/>
      <c r="M2" s="1"/>
    </row>
    <row r="3" spans="1:13" ht="60" x14ac:dyDescent="0.25">
      <c r="A3" s="1" t="s">
        <v>89</v>
      </c>
      <c r="B3" s="1" t="s">
        <v>79</v>
      </c>
      <c r="C3" s="1" t="s">
        <v>93</v>
      </c>
      <c r="D3" s="1" t="s">
        <v>92</v>
      </c>
      <c r="E3" s="1"/>
      <c r="F3" s="2"/>
      <c r="G3" s="1"/>
      <c r="H3" s="1"/>
      <c r="I3" s="1"/>
      <c r="J3" s="1"/>
      <c r="K3" s="1"/>
      <c r="L3" s="1"/>
      <c r="M3" s="1"/>
    </row>
    <row r="4" spans="1:13" ht="60" x14ac:dyDescent="0.25">
      <c r="A4" s="1" t="s">
        <v>90</v>
      </c>
      <c r="B4" s="1" t="s">
        <v>83</v>
      </c>
      <c r="C4" s="1" t="s">
        <v>94</v>
      </c>
      <c r="D4" s="1" t="s">
        <v>96</v>
      </c>
      <c r="E4" s="1"/>
      <c r="F4" s="1"/>
      <c r="G4" s="1"/>
      <c r="H4" s="1"/>
      <c r="I4" s="1"/>
      <c r="J4" s="1"/>
      <c r="K4" s="1"/>
      <c r="L4" s="1"/>
      <c r="M4" s="1"/>
    </row>
    <row r="5" spans="1:13" ht="60" x14ac:dyDescent="0.25">
      <c r="A5" s="1" t="s">
        <v>91</v>
      </c>
      <c r="B5" s="1" t="s">
        <v>84</v>
      </c>
      <c r="C5" s="1" t="s">
        <v>95</v>
      </c>
      <c r="D5" s="1" t="s">
        <v>97</v>
      </c>
      <c r="E5" s="1"/>
      <c r="F5" s="1"/>
      <c r="G5" s="1"/>
      <c r="H5" s="1"/>
      <c r="I5" s="1"/>
      <c r="J5" s="1"/>
      <c r="K5" s="1"/>
      <c r="L5" s="1"/>
      <c r="M5" s="1"/>
    </row>
    <row r="6" spans="1:13" ht="45" x14ac:dyDescent="0.25">
      <c r="A6" s="1" t="s">
        <v>103</v>
      </c>
      <c r="B6" s="1" t="s">
        <v>98</v>
      </c>
      <c r="C6" s="1" t="s">
        <v>106</v>
      </c>
      <c r="D6" s="1" t="s">
        <v>109</v>
      </c>
      <c r="E6" s="1"/>
      <c r="F6" s="1"/>
      <c r="G6" s="1"/>
      <c r="H6" s="1"/>
      <c r="I6" s="1"/>
      <c r="J6" s="1"/>
      <c r="K6" s="1"/>
      <c r="L6" s="1"/>
      <c r="M6" s="1"/>
    </row>
    <row r="7" spans="1:13" ht="45" x14ac:dyDescent="0.25">
      <c r="A7" s="1" t="s">
        <v>104</v>
      </c>
      <c r="B7" s="1" t="s">
        <v>101</v>
      </c>
      <c r="C7" s="1" t="s">
        <v>107</v>
      </c>
      <c r="D7" s="1" t="s">
        <v>109</v>
      </c>
      <c r="E7" s="1"/>
      <c r="F7" s="1"/>
      <c r="G7" s="1"/>
      <c r="H7" s="1"/>
      <c r="I7" s="1"/>
      <c r="J7" s="1"/>
      <c r="K7" s="1"/>
      <c r="L7" s="1"/>
      <c r="M7" s="1"/>
    </row>
    <row r="8" spans="1:13" ht="45" x14ac:dyDescent="0.25">
      <c r="A8" s="1" t="s">
        <v>105</v>
      </c>
      <c r="B8" s="1" t="s">
        <v>102</v>
      </c>
      <c r="C8" s="1" t="s">
        <v>108</v>
      </c>
      <c r="D8" s="1" t="s">
        <v>109</v>
      </c>
      <c r="E8" s="1"/>
      <c r="F8" s="1"/>
      <c r="G8" s="1"/>
      <c r="H8" s="1"/>
      <c r="I8" s="1"/>
      <c r="J8" s="1"/>
      <c r="K8" s="1"/>
      <c r="L8" s="1"/>
      <c r="M8" s="1"/>
    </row>
    <row r="9" spans="1:13" ht="30" x14ac:dyDescent="0.25">
      <c r="A9" s="1" t="s">
        <v>114</v>
      </c>
      <c r="B9" s="1" t="s">
        <v>110</v>
      </c>
      <c r="C9" s="1" t="s">
        <v>115</v>
      </c>
      <c r="D9" s="1" t="s">
        <v>116</v>
      </c>
      <c r="E9" s="1"/>
      <c r="F9" s="1"/>
      <c r="G9" s="1"/>
      <c r="H9" s="1"/>
      <c r="I9" s="1"/>
      <c r="J9" s="1"/>
      <c r="K9" s="1"/>
      <c r="L9" s="1"/>
      <c r="M9" s="1"/>
    </row>
    <row r="10" spans="1:13" ht="45" x14ac:dyDescent="0.25">
      <c r="A10" s="1" t="s">
        <v>194</v>
      </c>
      <c r="B10" s="1" t="s">
        <v>161</v>
      </c>
      <c r="C10" s="1" t="s">
        <v>195</v>
      </c>
      <c r="D10" s="1" t="s">
        <v>196</v>
      </c>
      <c r="E10" s="1" t="s">
        <v>197</v>
      </c>
      <c r="F10" s="1"/>
      <c r="G10" s="1"/>
      <c r="H10" s="1"/>
      <c r="I10" s="1"/>
      <c r="J10" s="1"/>
      <c r="K10" s="1"/>
      <c r="L10" s="1"/>
      <c r="M10" s="1"/>
    </row>
    <row r="11" spans="1:13" ht="60" x14ac:dyDescent="0.25">
      <c r="A11" s="1" t="s">
        <v>198</v>
      </c>
      <c r="B11" s="1" t="s">
        <v>165</v>
      </c>
      <c r="C11" s="1" t="s">
        <v>199</v>
      </c>
      <c r="D11" s="1" t="s">
        <v>200</v>
      </c>
      <c r="E11" s="33" t="s">
        <v>201</v>
      </c>
      <c r="F11" s="1"/>
      <c r="G11" s="1"/>
      <c r="H11" s="1"/>
      <c r="I11" s="1"/>
      <c r="J11" s="1"/>
      <c r="K11" s="1"/>
      <c r="L11" s="1"/>
      <c r="M11" s="1"/>
    </row>
    <row r="12" spans="1:13" ht="30" x14ac:dyDescent="0.25">
      <c r="A12" s="1" t="s">
        <v>202</v>
      </c>
      <c r="B12" s="1" t="s">
        <v>167</v>
      </c>
      <c r="C12" s="1" t="s">
        <v>203</v>
      </c>
      <c r="D12" s="1" t="s">
        <v>204</v>
      </c>
      <c r="E12" s="1" t="s">
        <v>205</v>
      </c>
      <c r="F12" s="1"/>
      <c r="G12" s="1"/>
      <c r="H12" s="1"/>
      <c r="I12" s="1"/>
      <c r="J12" s="1"/>
      <c r="K12" s="1"/>
      <c r="L12" s="1"/>
      <c r="M12" s="1"/>
    </row>
    <row r="13" spans="1:13" ht="45" x14ac:dyDescent="0.25">
      <c r="A13" s="1" t="s">
        <v>206</v>
      </c>
      <c r="B13" s="1" t="s">
        <v>169</v>
      </c>
      <c r="C13" s="1" t="s">
        <v>207</v>
      </c>
      <c r="D13" s="1" t="s">
        <v>208</v>
      </c>
      <c r="E13" s="1" t="s">
        <v>205</v>
      </c>
      <c r="F13" s="1"/>
      <c r="G13" s="1"/>
      <c r="H13" s="1"/>
      <c r="I13" s="1"/>
      <c r="J13" s="1"/>
      <c r="K13" s="1"/>
      <c r="L13" s="1"/>
      <c r="M13" s="1"/>
    </row>
    <row r="14" spans="1:13" ht="45" x14ac:dyDescent="0.25">
      <c r="A14" s="1" t="s">
        <v>209</v>
      </c>
      <c r="B14" s="1" t="s">
        <v>171</v>
      </c>
      <c r="C14" s="1" t="s">
        <v>210</v>
      </c>
      <c r="D14" s="1" t="s">
        <v>211</v>
      </c>
      <c r="E14" s="1" t="s">
        <v>205</v>
      </c>
      <c r="F14" s="1"/>
      <c r="G14" s="1"/>
      <c r="H14" s="1"/>
      <c r="I14" s="1"/>
      <c r="J14" s="1"/>
      <c r="K14" s="1"/>
      <c r="L14" s="1"/>
      <c r="M14" s="1"/>
    </row>
    <row r="15" spans="1:13" ht="30" x14ac:dyDescent="0.25">
      <c r="A15" s="1" t="s">
        <v>212</v>
      </c>
      <c r="B15" s="1" t="s">
        <v>173</v>
      </c>
      <c r="C15" s="1" t="s">
        <v>213</v>
      </c>
      <c r="D15" s="1" t="s">
        <v>214</v>
      </c>
      <c r="E15" s="1" t="s">
        <v>205</v>
      </c>
      <c r="F15" s="1"/>
      <c r="G15" s="1"/>
      <c r="H15" s="1"/>
      <c r="I15" s="1"/>
      <c r="J15" s="1"/>
      <c r="K15" s="1"/>
      <c r="L15" s="1"/>
      <c r="M15" s="1"/>
    </row>
    <row r="16" spans="1:13" ht="45" x14ac:dyDescent="0.25">
      <c r="A16" s="1" t="s">
        <v>215</v>
      </c>
      <c r="B16" s="1" t="s">
        <v>175</v>
      </c>
      <c r="C16" s="1" t="s">
        <v>216</v>
      </c>
      <c r="D16" s="1" t="s">
        <v>217</v>
      </c>
      <c r="E16" s="1" t="s">
        <v>205</v>
      </c>
      <c r="F16" s="1"/>
      <c r="G16" s="1"/>
      <c r="H16" s="1"/>
      <c r="I16" s="1"/>
      <c r="J16" s="1"/>
      <c r="K16" s="1"/>
      <c r="L16" s="1"/>
      <c r="M16" s="1"/>
    </row>
    <row r="17" spans="1:13" ht="30" x14ac:dyDescent="0.25">
      <c r="A17" s="1" t="s">
        <v>218</v>
      </c>
      <c r="B17" s="1" t="s">
        <v>179</v>
      </c>
      <c r="C17" s="1" t="s">
        <v>219</v>
      </c>
      <c r="D17" s="1" t="s">
        <v>220</v>
      </c>
      <c r="E17" s="1" t="s">
        <v>205</v>
      </c>
      <c r="F17" s="1"/>
      <c r="G17" s="1"/>
      <c r="H17" s="1"/>
      <c r="I17" s="1"/>
      <c r="J17" s="1"/>
      <c r="K17" s="1"/>
      <c r="L17" s="1"/>
      <c r="M17" s="1"/>
    </row>
    <row r="18" spans="1:13" ht="30" x14ac:dyDescent="0.25">
      <c r="A18" s="1" t="s">
        <v>221</v>
      </c>
      <c r="B18" s="1" t="s">
        <v>182</v>
      </c>
      <c r="C18" s="1" t="s">
        <v>222</v>
      </c>
      <c r="D18" s="1" t="s">
        <v>223</v>
      </c>
      <c r="E18" s="1" t="s">
        <v>205</v>
      </c>
      <c r="F18" s="1"/>
      <c r="G18" s="1"/>
      <c r="H18" s="1"/>
      <c r="I18" s="1"/>
      <c r="J18" s="1"/>
      <c r="K18" s="1"/>
      <c r="L18" s="1"/>
      <c r="M18" s="1"/>
    </row>
    <row r="19" spans="1:13" ht="30" x14ac:dyDescent="0.25">
      <c r="A19" s="1" t="s">
        <v>224</v>
      </c>
      <c r="B19" s="1" t="s">
        <v>184</v>
      </c>
      <c r="C19" s="1" t="s">
        <v>225</v>
      </c>
      <c r="D19" s="1" t="s">
        <v>226</v>
      </c>
      <c r="E19" s="1" t="s">
        <v>205</v>
      </c>
      <c r="F19" s="1"/>
      <c r="G19" s="1"/>
      <c r="H19" s="1"/>
      <c r="I19" s="1"/>
      <c r="J19" s="1"/>
      <c r="K19" s="1"/>
      <c r="L19" s="1"/>
      <c r="M19" s="1"/>
    </row>
    <row r="20" spans="1:13" ht="45" x14ac:dyDescent="0.25">
      <c r="A20" s="1" t="s">
        <v>227</v>
      </c>
      <c r="B20" s="1" t="s">
        <v>186</v>
      </c>
      <c r="C20" s="1" t="s">
        <v>228</v>
      </c>
      <c r="D20" s="1" t="s">
        <v>229</v>
      </c>
      <c r="E20" s="1" t="s">
        <v>205</v>
      </c>
    </row>
    <row r="21" spans="1:13" ht="45" x14ac:dyDescent="0.25">
      <c r="A21" s="1" t="s">
        <v>230</v>
      </c>
      <c r="B21" s="1" t="s">
        <v>188</v>
      </c>
      <c r="C21" s="1" t="s">
        <v>231</v>
      </c>
      <c r="D21" s="1" t="s">
        <v>232</v>
      </c>
      <c r="E21" s="1" t="s">
        <v>205</v>
      </c>
    </row>
    <row r="22" spans="1:13" ht="30" x14ac:dyDescent="0.25">
      <c r="A22" s="1" t="s">
        <v>233</v>
      </c>
      <c r="B22" s="1" t="s">
        <v>190</v>
      </c>
      <c r="C22" s="1" t="s">
        <v>234</v>
      </c>
      <c r="D22" s="1" t="s">
        <v>235</v>
      </c>
      <c r="E22" s="1" t="s">
        <v>236</v>
      </c>
    </row>
    <row r="23" spans="1:13" ht="45" x14ac:dyDescent="0.25">
      <c r="A23" s="1" t="s">
        <v>237</v>
      </c>
      <c r="B23" s="1" t="s">
        <v>192</v>
      </c>
      <c r="C23" s="1" t="s">
        <v>238</v>
      </c>
      <c r="D23" s="1" t="s">
        <v>239</v>
      </c>
      <c r="E23" s="1" t="s">
        <v>240</v>
      </c>
    </row>
    <row r="24" spans="1:13" ht="409.5" x14ac:dyDescent="0.25">
      <c r="A24" s="1" t="s">
        <v>329</v>
      </c>
      <c r="B24" s="1" t="s">
        <v>289</v>
      </c>
      <c r="C24" s="1" t="s">
        <v>306</v>
      </c>
      <c r="D24" s="1" t="s">
        <v>307</v>
      </c>
    </row>
    <row r="25" spans="1:13" ht="60" x14ac:dyDescent="0.25">
      <c r="A25" s="1" t="s">
        <v>330</v>
      </c>
      <c r="B25" s="1" t="s">
        <v>290</v>
      </c>
      <c r="C25" s="1" t="s">
        <v>308</v>
      </c>
      <c r="D25" s="1" t="s">
        <v>309</v>
      </c>
    </row>
    <row r="26" spans="1:13" ht="105" x14ac:dyDescent="0.25">
      <c r="A26" s="1" t="s">
        <v>331</v>
      </c>
      <c r="B26" s="1" t="s">
        <v>291</v>
      </c>
      <c r="C26" s="1" t="s">
        <v>310</v>
      </c>
      <c r="D26" s="1" t="s">
        <v>309</v>
      </c>
    </row>
    <row r="27" spans="1:13" ht="60" x14ac:dyDescent="0.25">
      <c r="A27" s="1" t="s">
        <v>332</v>
      </c>
      <c r="B27" s="1" t="s">
        <v>292</v>
      </c>
      <c r="C27" s="1" t="s">
        <v>308</v>
      </c>
      <c r="D27" s="1" t="s">
        <v>309</v>
      </c>
    </row>
    <row r="28" spans="1:13" ht="105" x14ac:dyDescent="0.25">
      <c r="A28" s="1" t="s">
        <v>333</v>
      </c>
      <c r="B28" s="1" t="s">
        <v>293</v>
      </c>
      <c r="C28" s="1" t="s">
        <v>310</v>
      </c>
      <c r="D28" s="1" t="s">
        <v>309</v>
      </c>
    </row>
    <row r="29" spans="1:13" ht="105" x14ac:dyDescent="0.25">
      <c r="A29" s="1" t="s">
        <v>334</v>
      </c>
      <c r="B29" s="1" t="s">
        <v>294</v>
      </c>
      <c r="C29" s="1" t="s">
        <v>311</v>
      </c>
      <c r="D29" s="1" t="s">
        <v>312</v>
      </c>
    </row>
    <row r="30" spans="1:13" ht="120" x14ac:dyDescent="0.25">
      <c r="A30" s="1" t="s">
        <v>335</v>
      </c>
      <c r="B30" s="1" t="s">
        <v>295</v>
      </c>
      <c r="C30" s="1" t="s">
        <v>313</v>
      </c>
      <c r="D30" s="1" t="s">
        <v>314</v>
      </c>
    </row>
    <row r="31" spans="1:13" ht="90" x14ac:dyDescent="0.25">
      <c r="A31" s="1" t="s">
        <v>336</v>
      </c>
      <c r="B31" s="1" t="s">
        <v>296</v>
      </c>
      <c r="C31" s="1" t="s">
        <v>315</v>
      </c>
      <c r="D31" s="1" t="s">
        <v>316</v>
      </c>
    </row>
    <row r="32" spans="1:13" ht="75" x14ac:dyDescent="0.25">
      <c r="A32" s="1" t="s">
        <v>337</v>
      </c>
      <c r="B32" s="1" t="s">
        <v>297</v>
      </c>
      <c r="C32" s="1" t="s">
        <v>317</v>
      </c>
      <c r="D32" s="1" t="s">
        <v>318</v>
      </c>
    </row>
    <row r="33" spans="1:4" ht="409.5" x14ac:dyDescent="0.25">
      <c r="A33" s="1" t="s">
        <v>338</v>
      </c>
      <c r="B33" s="1" t="s">
        <v>298</v>
      </c>
      <c r="C33" s="1" t="s">
        <v>319</v>
      </c>
      <c r="D33" s="1" t="s">
        <v>320</v>
      </c>
    </row>
    <row r="34" spans="1:4" ht="135" x14ac:dyDescent="0.25">
      <c r="A34" s="1" t="s">
        <v>339</v>
      </c>
      <c r="B34" s="1" t="s">
        <v>299</v>
      </c>
      <c r="C34" s="1" t="s">
        <v>321</v>
      </c>
      <c r="D34" s="1" t="s">
        <v>322</v>
      </c>
    </row>
    <row r="35" spans="1:4" ht="105" x14ac:dyDescent="0.25">
      <c r="A35" s="1" t="s">
        <v>340</v>
      </c>
      <c r="B35" s="1" t="s">
        <v>300</v>
      </c>
      <c r="C35" s="1" t="s">
        <v>323</v>
      </c>
      <c r="D35" s="1" t="s">
        <v>324</v>
      </c>
    </row>
    <row r="36" spans="1:4" ht="60" x14ac:dyDescent="0.25">
      <c r="A36" s="1" t="s">
        <v>341</v>
      </c>
      <c r="B36" s="1" t="s">
        <v>301</v>
      </c>
      <c r="C36" s="1" t="s">
        <v>325</v>
      </c>
      <c r="D36" s="1" t="s">
        <v>326</v>
      </c>
    </row>
    <row r="37" spans="1:4" ht="135" x14ac:dyDescent="0.25">
      <c r="A37" s="1" t="s">
        <v>342</v>
      </c>
      <c r="B37" s="1" t="s">
        <v>302</v>
      </c>
      <c r="C37" s="1" t="s">
        <v>327</v>
      </c>
      <c r="D37" s="1" t="s">
        <v>328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defaultRowHeight="15" x14ac:dyDescent="0.25"/>
  <cols>
    <col min="1" max="1" width="17.42578125" customWidth="1"/>
    <col min="2" max="2" width="14.42578125" customWidth="1"/>
    <col min="6" max="6" width="14.42578125" customWidth="1"/>
  </cols>
  <sheetData>
    <row r="3" spans="1:6" x14ac:dyDescent="0.25">
      <c r="A3" t="s">
        <v>22</v>
      </c>
      <c r="B3" t="s">
        <v>26</v>
      </c>
      <c r="D3" t="s">
        <v>30</v>
      </c>
      <c r="F3" t="s">
        <v>29</v>
      </c>
    </row>
    <row r="4" spans="1:6" x14ac:dyDescent="0.25">
      <c r="A4" s="25" t="s">
        <v>23</v>
      </c>
      <c r="B4" t="s">
        <v>6</v>
      </c>
      <c r="D4" t="s">
        <v>31</v>
      </c>
      <c r="F4" t="s">
        <v>34</v>
      </c>
    </row>
    <row r="5" spans="1:6" x14ac:dyDescent="0.25">
      <c r="A5" s="23" t="s">
        <v>24</v>
      </c>
      <c r="B5" t="s">
        <v>27</v>
      </c>
      <c r="D5" t="s">
        <v>33</v>
      </c>
      <c r="F5" t="s">
        <v>57</v>
      </c>
    </row>
    <row r="6" spans="1:6" x14ac:dyDescent="0.25">
      <c r="A6" s="24" t="s">
        <v>25</v>
      </c>
      <c r="B6" t="s">
        <v>11</v>
      </c>
      <c r="D6" t="s">
        <v>32</v>
      </c>
      <c r="F6" t="s">
        <v>35</v>
      </c>
    </row>
    <row r="7" spans="1:6" x14ac:dyDescent="0.25">
      <c r="F7" t="s">
        <v>36</v>
      </c>
    </row>
    <row r="8" spans="1:6" x14ac:dyDescent="0.25">
      <c r="F8" t="s">
        <v>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346E62E-1A2C-4E03-B91F-FE4FC47F8E89}">
  <ds:schemaRefs>
    <ds:schemaRef ds:uri="http://schemas.microsoft.com/sharepoint/v3/contenttype/forms"/>
  </ds:schemaRefs>
</ds:datastoreItem>
</file>

<file path=customXml/itemProps2.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FEF49AB9-68C3-4E70-84F5-930D4AF0373D}">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Reqs</vt:lpstr>
      <vt:lpstr>Test Conditions</vt:lpstr>
      <vt:lpstr>Test Cases</vt:lpstr>
      <vt:lpstr>Test Procedures</vt:lpstr>
      <vt:lpstr>Settings</vt:lpstr>
      <vt:lpstr>Reqs!_Toc407532261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Jonnie Leathem</cp:lastModifiedBy>
  <dcterms:created xsi:type="dcterms:W3CDTF">2014-12-28T19:13:08Z</dcterms:created>
  <dcterms:modified xsi:type="dcterms:W3CDTF">2015-04-22T16:21:52Z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