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wnloads\"/>
    </mc:Choice>
  </mc:AlternateContent>
  <workbookProtection workbookPassword="A6C2" lockStructure="1"/>
  <bookViews>
    <workbookView xWindow="0" yWindow="0" windowWidth="20490" windowHeight="775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47" i="2" l="1"/>
  <c r="U46" i="2"/>
  <c r="U44" i="2"/>
  <c r="U25" i="2"/>
  <c r="U24" i="2"/>
  <c r="U43"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<sst xmlns="http://schemas.openxmlformats.org/spreadsheetml/2006/main" count="741" uniqueCount="343">
  <si>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</si>
  <si>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</si>
  <si>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</si>
  <si>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</si>
  <si>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</si>
  <si>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</si>
  <si>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</si>
  <si>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</si>
  <si>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</si>
  <si>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</si>
  <si>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</si>
  <si>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</si>
  <si>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</si>
  <si>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</si>
  <si>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</si>
  <si>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</si>
  <si>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</si>
  <si>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</si>
  <si>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</si>
  <si>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</si>
  <si>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</si>
  <si>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</si>
  <si>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</si>
  <si>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</si>
  <si>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</si>
  <si>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</si>
  <si>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</si>
  <si>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</si>
  <si>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</si>
  <si>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</si>
  <si>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</si>
  <si>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</si>
  <si>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</si>
  <si>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</si>
  <si>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</si>
  <si>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</si>
  <si>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</si>
  <si>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</si>
  <si>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</si>
  <si>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</si>
  <si>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</si>
  <si>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</si>
  <si>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</si>
  <si>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</si>
  <si>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</si>
  <si>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</si>
  <si>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</si>
  <si>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</si>
  <si>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</si>
  <si>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</si>
  <si>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</si>
  <si>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</si>
  <si>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</si>
  <si>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</si>
  <si>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</si>
  <si>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</si>
  <si>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</si>
  <si>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</si>
  <si>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</si>
  <si>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</si>
  <si>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</si>
  <si>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</si>
  <si>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</si>
  <si>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</si>
  <si>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</si>
  <si>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</si>
  <si>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</si>
  <si>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</si>
  <si>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</si>
  <si>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</si>
  <si>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</si>
  <si>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</si>
  <si>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</si>
  <si>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</si>
  <si>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</si>
  <si>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</si>
  <si>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</si>
  <si>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</si>
  <si>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</si>
  <si>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</si>
  <si>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</si>
  <si>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</si>
  <si>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</si>
  <si>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</si>
  <si>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</si>
  <si>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</si>
  <si>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Highlight 'Later' button, click Confirm button, select 15 April '15, Hour: 15, Minute: 45</t>
  </si>
  <si>
    <t>Highlight 'Later' button, click Confirm button, select 18 March '15, Hour: 23, Minute: 30</t>
  </si>
  <si>
    <t>Check 'Later' service with different values</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</si>
  <si>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</si>
  <si>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</si>
  <si>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</si>
  <si>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</si>
  <si>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</si>
  <si>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</si>
  <si>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</si>
  <si>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</si>
  <si>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</si>
  <si>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</si>
  <si>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</si>
  <si>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</si>
  <si>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</si>
  <si>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</si>
  <si>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</si>
  <si>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</si>
  <si>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</si>
  <si>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</si>
  <si>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</si>
  <si>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</si>
  <si>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</si>
  <si>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</si>
  <si>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</si>
  <si>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</si>
  <si>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</si>
  <si>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</si>
  <si>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</si>
  <si>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</si>
  <si>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</si>
  <si>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</si>
  <si>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</si>
  <si>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</si>
  <si>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</si>
  <si>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</si>
  <si>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</si>
  <si>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</si>
  <si>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</si>
  <si>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</si>
  <si>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</si>
  <si>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</si>
  <si>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</si>
  <si>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</si>
  <si>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</si>
  <si>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</si>
  <si>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</si>
  <si>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</si>
  <si>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</si>
  <si>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</si>
  <si>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</si>
  <si>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</si>
  <si>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</si>
  <si>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</si>
  <si>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</si>
  <si>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</si>
  <si>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</si>
  <si>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</si>
  <si>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Test times out. Pop up box confirming cart order times out before moving onto the next page test.</t>
  </si>
  <si>
    <t>Select 'Later' service, check date within one week period, hour: 14, Minute: 00, click confirm button, check Order Receipt Page</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</si>
  <si>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</si>
  <si>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</si>
  <si>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</si>
  <si>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</si>
  <si>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</si>
  <si>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</si>
  <si>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</si>
  <si>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</si>
  <si>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</si>
  <si>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</si>
  <si>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</si>
  <si>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</si>
  <si>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</si>
  <si>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</si>
  <si>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</si>
  <si>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</si>
  <si>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</si>
  <si>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</si>
  <si>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</si>
  <si>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</si>
  <si>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</si>
  <si>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</si>
  <si>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</si>
  <si>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</si>
  <si>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</si>
  <si>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</si>
  <si>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</si>
  <si>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</si>
  <si>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</si>
  <si>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</si>
  <si>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</si>
  <si>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</si>
  <si>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</si>
  <si>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</si>
  <si>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</si>
  <si>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</si>
  <si>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</si>
  <si>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</si>
  <si>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</si>
  <si>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</si>
  <si>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</si>
  <si>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</si>
  <si>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</si>
  <si>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</si>
  <si>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</si>
  <si>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</si>
  <si>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</si>
  <si>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</si>
  <si>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</si>
  <si>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</si>
  <si>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</si>
  <si>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</si>
  <si>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</si>
  <si>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</si>
  <si>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</si>
  <si>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</si>
  <si>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</si>
  <si>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</si>
  <si>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</si>
  <si>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</si>
  <si>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</si>
  <si>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</si>
  <si>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</si>
  <si>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</si>
  <si>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</si>
  <si>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</si>
  <si>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</si>
  <si>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</si>
  <si>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</si>
  <si>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</si>
  <si>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</si>
  <si>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</si>
  <si>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</si>
  <si>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</si>
  <si>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</si>
  <si>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</si>
  <si>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</si>
  <si>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</si>
  <si>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</si>
  <si>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</si>
  <si>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</si>
  <si>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</si>
  <si>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</si>
  <si>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</si>
  <si>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</si>
  <si>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</si>
  <si>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</si>
  <si>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</si>
  <si>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</si>
  <si>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</si>
  <si>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</si>
  <si>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</si>
  <si>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</si>
  <si>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</si>
  <si>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</si>
  <si>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</si>
  <si>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</si>
  <si>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</si>
  <si>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</si>
  <si>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</si>
  <si>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</si>
  <si>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</si>
  <si>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</si>
  <si>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</si>
  <si>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</si>
  <si>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</si>
  <si>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</si>
  <si>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</si>
  <si>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</si>
  <si>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</si>
  <si>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</si>
  <si>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</si>
  <si>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</si>
  <si>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</si>
  <si>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</si>
  <si>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</si>
  <si>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</si>
  <si>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</si>
  <si>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</si>
  <si>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</si>
  <si>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</si>
  <si>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</si>
  <si>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</si>
  <si>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</si>
  <si>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</si>
  <si>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</si>
  <si>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</si>
  <si>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</si>
  <si>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</si>
  <si>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</si>
  <si>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</si>
  <si>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</si>
  <si>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</si>
  <si>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</si>
  <si>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</si>
  <si>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</si>
  <si>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</si>
  <si>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</si>
  <si>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</si>
  <si>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</si>
  <si>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</si>
  <si>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</si>
  <si>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</si>
  <si>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</si>
  <si>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</si>
  <si>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</si>
  <si>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</si>
  <si>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</si>
  <si>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</si>
  <si>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</si>
  <si>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</si>
  <si>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</si>
  <si>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</si>
  <si>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</si>
  <si>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</si>
  <si>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</si>
  <si>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</si>
  <si>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</si>
  <si>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</si>
  <si>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</si>
  <si>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</si>
  <si>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</si>
  <si>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</si>
  <si>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</si>
  <si>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</si>
  <si>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</si>
  <si>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</si>
  <si>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</si>
  <si>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</si>
  <si>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</si>
  <si>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</si>
  <si>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</si>
  <si>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</si>
  <si>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</si>
  <si>
    <t>To check the company logo is displayed at the header of the Schedule page</t>
  </si>
  <si>
    <t>Display Schedule page on a Google Nexus 10</t>
  </si>
  <si>
    <t>Display Schedule page on a Samsung Galaxy  S4</t>
  </si>
  <si>
    <t>ScheduleOrder_41</t>
  </si>
  <si>
    <t>ScheduleOrder_42</t>
  </si>
  <si>
    <t>Sch_Tproc_41</t>
  </si>
  <si>
    <t>Sch_Tproc_42</t>
  </si>
  <si>
    <t>Test Schedule Order page on a Google Nexus 10 device</t>
  </si>
  <si>
    <t>Test Schedule Order page on a Samsung Galaxy S4 device</t>
  </si>
  <si>
    <t>Logo does appear; although a water mark has been left within the logo image</t>
  </si>
  <si>
    <t>Schedule_Defect_1</t>
  </si>
  <si>
    <t>Schedule_Defect_2</t>
  </si>
  <si>
    <t>Schedule_Defect_3</t>
  </si>
  <si>
    <t>Schedule_Defect_4</t>
  </si>
  <si>
    <t>Schedule_Defect_5</t>
  </si>
  <si>
    <t>Schedule_Defect_6</t>
  </si>
  <si>
    <t>Schedule_Defect_7</t>
  </si>
  <si>
    <t>Schedule_Defect_8</t>
  </si>
  <si>
    <t>Schedule_Defect_9</t>
  </si>
  <si>
    <t>Schedule_Defect_10</t>
  </si>
  <si>
    <t>Schedule_Defect_11</t>
  </si>
  <si>
    <t>Schedule_Defect_12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</si>
</sst>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showLegendKey val="0"/>
              <c:showVal val="1"/>
              <c:showCatName val="0"/>
              <c:showSerName val="0"/>
              <c:showPercent val="0"/>
              <c:showBubbleSize val="0"/>
              <c:extLst>
                <c:ext xmlns:c15="http://schemas.microsoft.com/office/drawing/2012/chart" uri="{CE6537A1-D6FC-4f65-9D91-7224C49458BB}"/>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Cases'!$T$22:$T$25</c:f>
              <c:strCache>
                <c:ptCount val="4"/>
                <c:pt idx="0">
                  <c:v>Passed</c:v>
                </c:pt>
                <c:pt idx="2">
                  <c:v>Failed</c:v>
                </c:pt>
                <c:pt idx="3">
                  <c:v>Not execited</c:v>
                </c:pt>
              </c:strCache>
            </c:strRef>
          </c:cat>
          <c:val>
            <c:numRef>
              <c:f>'Test Cases'!$U$22:$U$25</c:f>
              <c:numCache>
                <c:formatCode>General</c:formatCode>
                <c:ptCount val="4"/>
                <c:pt idx="0">
                  <c:v>30</c:v>
                </c:pt>
                <c:pt idx="2">
                  <c:v>12</c:v>
                </c:pt>
                <c:pt idx="3">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Cases'!$T$43:$T$47</c:f>
              <c:strCache>
                <c:ptCount val="5"/>
                <c:pt idx="0">
                  <c:v>Minor </c:v>
                </c:pt>
                <c:pt idx="1">
                  <c:v>Moderate</c:v>
                </c:pt>
                <c:pt idx="2">
                  <c:v>Major </c:v>
                </c:pt>
                <c:pt idx="3">
                  <c:v>Critical</c:v>
                </c:pt>
                <c:pt idx="4">
                  <c:v>Cosmetic</c:v>
                </c:pt>
              </c:strCache>
            </c:strRef>
          </c:cat>
          <c:val>
            <c:numRef>
              <c:f>'Test Cases'!$U$43:$U$47</c:f>
              <c:numCache>
                <c:formatCode>General</c:formatCode>
                <c:ptCount val="5"/>
                <c:pt idx="0">
                  <c:v>0</c:v>
                </c:pt>
                <c:pt idx="1">
                  <c:v>1</c:v>
                </c:pt>
                <c:pt idx="2">
                  <c:v>7</c:v>
                </c:pt>
                <c:pt idx="3">
                  <c:v>4</c:v>
                </c:pt>
                <c:pt idx="4">
                  <c:v>0</c:v>
                </c:pt>
              </c:numCache>
            </c:numRef>
          </c:val>
        </c:ser>
        <c:dLbls>
          <c:showLegendKey val="0"/>
          <c:showVal val="0"/>
          <c:showCatName val="0"/>
          <c:showSerName val="0"/>
          <c:showPercent val="0"/>
          <c:showBubbleSize val="0"/>
        </c:dLbls>
        <c:gapWidth val="150"/>
        <c:axId val="1929177392"/>
        <c:axId val="1929180112"/>
      </c:barChart>
      <c:catAx>
        <c:axId val="1929177392"/>
        <c:scaling>
          <c:orientation val="minMax"/>
        </c:scaling>
        <c:delete val="0"/>
        <c:axPos val="b"/>
        <c:numFmt formatCode="General" sourceLinked="0"/>
        <c:majorTickMark val="out"/>
        <c:minorTickMark val="none"/>
        <c:tickLblPos val="nextTo"/>
        <c:crossAx val="1929180112"/>
        <c:crosses val="autoZero"/>
        <c:auto val="1"/>
        <c:lblAlgn val="ctr"/>
        <c:lblOffset val="100"/>
        <c:noMultiLvlLbl val="0"/>
      </c:catAx>
      <c:valAx>
        <c:axId val="1929180112"/>
        <c:scaling>
          <c:orientation val="minMax"/>
        </c:scaling>
        <c:delete val="0"/>
        <c:axPos val="l"/>
        <c:majorGridlines/>
        <c:numFmt formatCode="General" sourceLinked="1"/>
        <c:majorTickMark val="out"/>
        <c:minorTickMark val="none"/>
        <c:tickLblPos val="nextTo"/>
        <c:crossAx val="19291773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40</xdr:row>
      <xdr:rowOff>16933</xdr:rowOff>
    </xdr:from>
    <xdr:to>
      <xdr:col>29</xdr:col>
      <xdr:colOff>325966</xdr:colOff>
      <xdr:row>54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1"/>
  <sheetViews>
    <sheetView topLeftCell="A10" zoomScale="75" zoomScaleNormal="75" workbookViewId="0">
      <selection activeCell="G17" sqref="G17"/>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8" t="s">
        <v>3</v>
      </c>
      <c r="B1" s="29" t="s">
        <v>1</v>
      </c>
      <c r="C1" s="29" t="s">
        <v>4</v>
      </c>
      <c r="D1" s="30" t="s">
        <v>5</v>
      </c>
    </row>
    <row r="2" spans="1:9" ht="35.450000000000003" customHeight="1" x14ac:dyDescent="0.25">
      <c r="A2" s="11" t="s">
        <v>65</v>
      </c>
      <c r="B2" s="1" t="s">
        <v>94</v>
      </c>
      <c r="C2" s="1" t="s">
        <v>104</v>
      </c>
      <c r="D2" s="1" t="s">
        <v>6</v>
      </c>
      <c r="H2" s="5" t="s">
        <v>41</v>
      </c>
    </row>
    <row r="3" spans="1:9" ht="48.75" customHeight="1" x14ac:dyDescent="0.25">
      <c r="A3" s="11" t="s">
        <v>70</v>
      </c>
      <c r="B3" s="1" t="s">
        <v>93</v>
      </c>
      <c r="C3" s="1" t="s">
        <v>91</v>
      </c>
      <c r="D3" s="1" t="s">
        <v>27</v>
      </c>
      <c r="H3" s="5"/>
    </row>
    <row r="4" spans="1:9" ht="30" x14ac:dyDescent="0.25">
      <c r="A4" s="11" t="s">
        <v>71</v>
      </c>
      <c r="B4" s="1" t="s">
        <v>95</v>
      </c>
      <c r="C4" s="1" t="s">
        <v>105</v>
      </c>
      <c r="D4" s="1" t="s">
        <v>6</v>
      </c>
      <c r="H4" s="6" t="s">
        <v>42</v>
      </c>
    </row>
    <row r="5" spans="1:9" ht="75" x14ac:dyDescent="0.25">
      <c r="A5" s="11" t="s">
        <v>76</v>
      </c>
      <c r="B5" s="1" t="s">
        <v>96</v>
      </c>
      <c r="C5" s="1" t="s">
        <v>91</v>
      </c>
      <c r="D5" s="1" t="s">
        <v>6</v>
      </c>
      <c r="H5" s="6" t="s">
        <v>43</v>
      </c>
    </row>
    <row r="6" spans="1:9" ht="45" x14ac:dyDescent="0.25">
      <c r="A6" s="11" t="s">
        <v>78</v>
      </c>
      <c r="B6" s="1" t="s">
        <v>97</v>
      </c>
      <c r="C6" s="1" t="s">
        <v>92</v>
      </c>
      <c r="D6" s="1" t="s">
        <v>27</v>
      </c>
      <c r="H6" s="6" t="s">
        <v>44</v>
      </c>
    </row>
    <row r="7" spans="1:9" ht="45" x14ac:dyDescent="0.35">
      <c r="A7" s="11" t="s">
        <v>81</v>
      </c>
      <c r="B7" s="1" t="s">
        <v>98</v>
      </c>
      <c r="C7" s="1" t="s">
        <v>90</v>
      </c>
      <c r="D7" s="1" t="s">
        <v>6</v>
      </c>
      <c r="H7" s="7" t="s">
        <v>45</v>
      </c>
    </row>
    <row r="8" spans="1:9" ht="45" x14ac:dyDescent="0.35">
      <c r="A8" s="11" t="s">
        <v>84</v>
      </c>
      <c r="B8" s="1" t="s">
        <v>99</v>
      </c>
      <c r="C8" s="1" t="s">
        <v>91</v>
      </c>
      <c r="D8" s="1" t="s">
        <v>6</v>
      </c>
      <c r="I8" s="8" t="s">
        <v>46</v>
      </c>
    </row>
    <row r="9" spans="1:9" ht="30" x14ac:dyDescent="0.25">
      <c r="A9" s="11" t="s">
        <v>163</v>
      </c>
      <c r="B9" s="1" t="s">
        <v>164</v>
      </c>
      <c r="C9" s="1" t="s">
        <v>92</v>
      </c>
      <c r="D9" s="1" t="s">
        <v>11</v>
      </c>
    </row>
    <row r="10" spans="1:9" ht="30" x14ac:dyDescent="0.25">
      <c r="A10" s="11" t="s">
        <v>212</v>
      </c>
      <c r="B10" s="1" t="s">
        <v>321</v>
      </c>
      <c r="C10" s="1" t="s">
        <v>241</v>
      </c>
      <c r="D10" s="1" t="s">
        <v>11</v>
      </c>
    </row>
    <row r="11" spans="1:9" ht="30" x14ac:dyDescent="0.25">
      <c r="A11" s="11" t="s">
        <v>213</v>
      </c>
      <c r="B11" s="1" t="s">
        <v>252</v>
      </c>
      <c r="C11" s="1" t="s">
        <v>242</v>
      </c>
      <c r="D11" s="1" t="s">
        <v>11</v>
      </c>
    </row>
    <row r="12" spans="1:9" ht="45" x14ac:dyDescent="0.25">
      <c r="A12" s="11" t="s">
        <v>214</v>
      </c>
      <c r="B12" s="1" t="s">
        <v>253</v>
      </c>
      <c r="C12" s="1" t="s">
        <v>243</v>
      </c>
      <c r="D12" s="1" t="s">
        <v>27</v>
      </c>
    </row>
    <row r="13" spans="1:9" ht="30" x14ac:dyDescent="0.25">
      <c r="A13" s="11" t="s">
        <v>215</v>
      </c>
      <c r="B13" s="1" t="s">
        <v>254</v>
      </c>
      <c r="C13" s="1" t="s">
        <v>244</v>
      </c>
      <c r="D13" s="1" t="s">
        <v>11</v>
      </c>
    </row>
    <row r="14" spans="1:9" ht="30" x14ac:dyDescent="0.25">
      <c r="A14" s="11" t="s">
        <v>216</v>
      </c>
      <c r="B14" s="1" t="s">
        <v>255</v>
      </c>
      <c r="C14" s="1" t="s">
        <v>245</v>
      </c>
      <c r="D14" s="1" t="s">
        <v>6</v>
      </c>
    </row>
    <row r="15" spans="1:9" ht="30" x14ac:dyDescent="0.25">
      <c r="A15" s="11" t="s">
        <v>217</v>
      </c>
      <c r="B15" s="1" t="s">
        <v>256</v>
      </c>
      <c r="C15" s="1" t="s">
        <v>246</v>
      </c>
      <c r="D15" s="1" t="s">
        <v>6</v>
      </c>
    </row>
    <row r="16" spans="1:9" ht="30" x14ac:dyDescent="0.25">
      <c r="A16" s="11" t="s">
        <v>218</v>
      </c>
      <c r="B16" s="1" t="s">
        <v>257</v>
      </c>
      <c r="C16" s="1" t="s">
        <v>247</v>
      </c>
      <c r="D16" s="1" t="s">
        <v>27</v>
      </c>
    </row>
    <row r="17" spans="1:4" ht="45" x14ac:dyDescent="0.25">
      <c r="A17" s="11" t="s">
        <v>219</v>
      </c>
      <c r="B17" s="1" t="s">
        <v>258</v>
      </c>
      <c r="C17" s="1" t="s">
        <v>248</v>
      </c>
      <c r="D17" s="1" t="s">
        <v>6</v>
      </c>
    </row>
    <row r="18" spans="1:4" ht="45" x14ac:dyDescent="0.25">
      <c r="A18" s="11" t="s">
        <v>220</v>
      </c>
      <c r="B18" s="1" t="s">
        <v>259</v>
      </c>
      <c r="C18" s="1" t="s">
        <v>249</v>
      </c>
      <c r="D18" s="1" t="s">
        <v>6</v>
      </c>
    </row>
    <row r="19" spans="1:4" ht="48.75" customHeight="1" x14ac:dyDescent="0.25">
      <c r="A19" s="11" t="s">
        <v>221</v>
      </c>
      <c r="B19" s="1" t="s">
        <v>260</v>
      </c>
      <c r="C19" s="1" t="s">
        <v>250</v>
      </c>
      <c r="D19" s="1" t="s">
        <v>6</v>
      </c>
    </row>
    <row r="20" spans="1:4" ht="30" x14ac:dyDescent="0.25">
      <c r="A20" s="11" t="s">
        <v>222</v>
      </c>
      <c r="B20" s="1" t="s">
        <v>261</v>
      </c>
      <c r="C20" s="1" t="s">
        <v>251</v>
      </c>
      <c r="D20" s="1" t="s">
        <v>27</v>
      </c>
    </row>
    <row r="21" spans="1:4" ht="30" x14ac:dyDescent="0.25">
      <c r="A21" s="11" t="s">
        <v>223</v>
      </c>
      <c r="B21" s="1" t="s">
        <v>262</v>
      </c>
      <c r="C21" s="1" t="s">
        <v>251</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8"/>
  <sheetViews>
    <sheetView tabSelected="1" topLeftCell="K37" zoomScale="73" zoomScaleNormal="73" workbookViewId="0">
      <selection activeCell="U43" sqref="U43"/>
    </sheetView>
  </sheetViews>
  <sheetFormatPr defaultRowHeight="15" x14ac:dyDescent="0.25"/>
  <cols>
    <col min="1" max="1" width="20.85546875" customWidth="1"/>
    <col min="2" max="2" width="24.85546875" customWidth="1"/>
    <col min="3" max="3" width="23.140625" customWidth="1"/>
    <col min="4" max="4" width="32.42578125" customWidth="1"/>
    <col min="5" max="5" width="24.28515625"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171</v>
      </c>
      <c r="B2" s="3" t="s">
        <v>58</v>
      </c>
      <c r="C2" s="3" t="s">
        <v>63</v>
      </c>
      <c r="D2" s="3" t="s">
        <v>64</v>
      </c>
      <c r="E2" s="11" t="s">
        <v>65</v>
      </c>
      <c r="F2" s="11" t="s">
        <v>6</v>
      </c>
      <c r="G2" s="13">
        <v>42074</v>
      </c>
      <c r="H2" s="26" t="s">
        <v>24</v>
      </c>
      <c r="I2" s="12" t="s">
        <v>66</v>
      </c>
      <c r="J2" s="3"/>
      <c r="K2" s="4"/>
      <c r="L2" s="4"/>
      <c r="M2" s="3"/>
      <c r="N2" s="3"/>
      <c r="O2" s="9"/>
      <c r="P2" s="10"/>
      <c r="S2" s="5" t="s">
        <v>48</v>
      </c>
    </row>
    <row r="3" spans="1:26" ht="42.75" x14ac:dyDescent="0.25">
      <c r="A3" s="3" t="s">
        <v>172</v>
      </c>
      <c r="B3" s="3" t="s">
        <v>68</v>
      </c>
      <c r="C3" s="3" t="s">
        <v>67</v>
      </c>
      <c r="D3" s="3" t="s">
        <v>69</v>
      </c>
      <c r="E3" s="11" t="s">
        <v>70</v>
      </c>
      <c r="F3" s="11" t="s">
        <v>27</v>
      </c>
      <c r="G3" s="13">
        <v>42074</v>
      </c>
      <c r="H3" s="26" t="s">
        <v>24</v>
      </c>
      <c r="I3" s="12" t="s">
        <v>66</v>
      </c>
      <c r="J3" s="3"/>
      <c r="K3" s="4"/>
      <c r="L3" s="4"/>
      <c r="M3" s="3"/>
      <c r="N3" s="3"/>
      <c r="O3" s="9"/>
      <c r="P3" s="10"/>
      <c r="S3" s="5"/>
    </row>
    <row r="4" spans="1:26" ht="42.75" x14ac:dyDescent="0.25">
      <c r="A4" s="3" t="s">
        <v>173</v>
      </c>
      <c r="B4" s="3" t="s">
        <v>59</v>
      </c>
      <c r="C4" s="3" t="s">
        <v>67</v>
      </c>
      <c r="D4" s="3" t="s">
        <v>72</v>
      </c>
      <c r="E4" s="11" t="s">
        <v>71</v>
      </c>
      <c r="F4" s="11" t="s">
        <v>6</v>
      </c>
      <c r="G4" s="13">
        <v>42074</v>
      </c>
      <c r="H4" s="26" t="s">
        <v>24</v>
      </c>
      <c r="I4" s="12" t="s">
        <v>66</v>
      </c>
      <c r="J4" s="3"/>
      <c r="K4" s="4"/>
      <c r="L4" s="4"/>
      <c r="M4" s="3"/>
      <c r="N4" s="3"/>
      <c r="O4" s="9"/>
      <c r="P4" s="10"/>
      <c r="T4" s="27" t="s">
        <v>49</v>
      </c>
    </row>
    <row r="5" spans="1:26" ht="42.75" x14ac:dyDescent="0.25">
      <c r="A5" s="3" t="s">
        <v>174</v>
      </c>
      <c r="B5" s="3" t="s">
        <v>60</v>
      </c>
      <c r="C5" s="3" t="s">
        <v>67</v>
      </c>
      <c r="D5" s="3" t="s">
        <v>75</v>
      </c>
      <c r="E5" s="11" t="s">
        <v>76</v>
      </c>
      <c r="F5" s="11" t="s">
        <v>27</v>
      </c>
      <c r="G5" s="13">
        <v>42074</v>
      </c>
      <c r="H5" s="26" t="s">
        <v>24</v>
      </c>
      <c r="I5" s="12" t="s">
        <v>66</v>
      </c>
      <c r="J5" s="3"/>
      <c r="K5" s="4"/>
      <c r="L5" s="4"/>
      <c r="M5" s="3"/>
      <c r="N5" s="3"/>
      <c r="O5" s="9"/>
      <c r="P5" s="10"/>
      <c r="T5" s="27"/>
    </row>
    <row r="6" spans="1:26" ht="42.75" x14ac:dyDescent="0.25">
      <c r="A6" s="3" t="s">
        <v>175</v>
      </c>
      <c r="B6" s="3" t="s">
        <v>60</v>
      </c>
      <c r="C6" s="3" t="s">
        <v>67</v>
      </c>
      <c r="D6" s="3" t="s">
        <v>77</v>
      </c>
      <c r="E6" s="11" t="s">
        <v>76</v>
      </c>
      <c r="F6" s="11" t="s">
        <v>27</v>
      </c>
      <c r="G6" s="13">
        <v>42074</v>
      </c>
      <c r="H6" s="26" t="s">
        <v>24</v>
      </c>
      <c r="I6" s="12" t="s">
        <v>66</v>
      </c>
      <c r="J6" s="3"/>
      <c r="K6" s="4"/>
      <c r="L6" s="4"/>
      <c r="M6" s="3"/>
      <c r="N6" s="3"/>
      <c r="O6" s="9"/>
      <c r="P6" s="10"/>
      <c r="T6" s="27"/>
    </row>
    <row r="7" spans="1:26" ht="59.25" customHeight="1" x14ac:dyDescent="0.25">
      <c r="A7" s="3" t="s">
        <v>176</v>
      </c>
      <c r="B7" s="3" t="s">
        <v>88</v>
      </c>
      <c r="C7" s="3" t="s">
        <v>67</v>
      </c>
      <c r="D7" s="3" t="s">
        <v>80</v>
      </c>
      <c r="E7" s="11" t="s">
        <v>76</v>
      </c>
      <c r="F7" s="11" t="s">
        <v>6</v>
      </c>
      <c r="G7" s="13">
        <v>42074</v>
      </c>
      <c r="H7" s="26" t="s">
        <v>25</v>
      </c>
      <c r="I7" s="12" t="s">
        <v>66</v>
      </c>
      <c r="J7" s="3" t="s">
        <v>331</v>
      </c>
      <c r="K7" s="4" t="s">
        <v>33</v>
      </c>
      <c r="L7" s="4" t="s">
        <v>36</v>
      </c>
      <c r="M7" s="13">
        <v>42074</v>
      </c>
      <c r="N7" s="3"/>
      <c r="O7" s="3" t="s">
        <v>82</v>
      </c>
      <c r="P7" s="10"/>
      <c r="T7" s="27"/>
    </row>
    <row r="8" spans="1:26" ht="42.75" x14ac:dyDescent="0.25">
      <c r="A8" s="3" t="s">
        <v>177</v>
      </c>
      <c r="B8" s="3" t="s">
        <v>60</v>
      </c>
      <c r="C8" s="3" t="s">
        <v>67</v>
      </c>
      <c r="D8" s="3" t="s">
        <v>83</v>
      </c>
      <c r="E8" s="11" t="s">
        <v>76</v>
      </c>
      <c r="F8" s="11" t="s">
        <v>27</v>
      </c>
      <c r="G8" s="13">
        <v>42074</v>
      </c>
      <c r="H8" s="26" t="s">
        <v>24</v>
      </c>
      <c r="I8" s="12" t="s">
        <v>66</v>
      </c>
      <c r="J8" s="3"/>
      <c r="K8" s="4"/>
      <c r="L8" s="4"/>
      <c r="M8" s="3"/>
      <c r="N8" s="3"/>
      <c r="O8" s="9"/>
      <c r="P8" s="10"/>
      <c r="T8" s="27"/>
    </row>
    <row r="9" spans="1:26" ht="57" x14ac:dyDescent="0.25">
      <c r="A9" s="3" t="s">
        <v>178</v>
      </c>
      <c r="B9" s="3" t="s">
        <v>79</v>
      </c>
      <c r="C9" s="3" t="s">
        <v>67</v>
      </c>
      <c r="D9" s="3" t="s">
        <v>85</v>
      </c>
      <c r="E9" s="11" t="s">
        <v>76</v>
      </c>
      <c r="F9" s="11" t="s">
        <v>6</v>
      </c>
      <c r="G9" s="13">
        <v>42074</v>
      </c>
      <c r="H9" s="26" t="s">
        <v>24</v>
      </c>
      <c r="I9" s="12" t="s">
        <v>66</v>
      </c>
      <c r="J9" s="3"/>
      <c r="K9" s="4"/>
      <c r="L9" s="4"/>
      <c r="M9" s="3"/>
      <c r="N9" s="3"/>
      <c r="O9" s="9"/>
      <c r="P9" s="10"/>
      <c r="T9" s="27"/>
    </row>
    <row r="10" spans="1:26" ht="71.25" x14ac:dyDescent="0.25">
      <c r="A10" s="3" t="s">
        <v>179</v>
      </c>
      <c r="B10" s="3" t="s">
        <v>88</v>
      </c>
      <c r="C10" s="3" t="s">
        <v>67</v>
      </c>
      <c r="D10" s="3" t="s">
        <v>86</v>
      </c>
      <c r="E10" s="11" t="s">
        <v>76</v>
      </c>
      <c r="F10" s="11" t="s">
        <v>6</v>
      </c>
      <c r="G10" s="13">
        <v>42074</v>
      </c>
      <c r="H10" s="26" t="s">
        <v>25</v>
      </c>
      <c r="I10" s="12" t="s">
        <v>66</v>
      </c>
      <c r="J10" s="3" t="s">
        <v>332</v>
      </c>
      <c r="K10" s="4" t="s">
        <v>33</v>
      </c>
      <c r="L10" s="4" t="s">
        <v>36</v>
      </c>
      <c r="M10" s="13">
        <v>42074</v>
      </c>
      <c r="N10" s="3"/>
      <c r="O10" s="3" t="s">
        <v>82</v>
      </c>
      <c r="P10" s="10"/>
      <c r="T10" s="27"/>
    </row>
    <row r="11" spans="1:26" ht="114" x14ac:dyDescent="0.25">
      <c r="A11" s="3" t="s">
        <v>180</v>
      </c>
      <c r="B11" s="3" t="s">
        <v>88</v>
      </c>
      <c r="C11" s="3" t="s">
        <v>67</v>
      </c>
      <c r="D11" s="3" t="s">
        <v>87</v>
      </c>
      <c r="E11" s="11" t="s">
        <v>76</v>
      </c>
      <c r="F11" s="11" t="s">
        <v>6</v>
      </c>
      <c r="G11" s="13">
        <v>42074</v>
      </c>
      <c r="H11" s="26" t="s">
        <v>25</v>
      </c>
      <c r="I11" s="12" t="s">
        <v>66</v>
      </c>
      <c r="J11" s="3" t="s">
        <v>333</v>
      </c>
      <c r="K11" s="4" t="s">
        <v>33</v>
      </c>
      <c r="L11" s="4" t="s">
        <v>36</v>
      </c>
      <c r="M11" s="13">
        <v>42074</v>
      </c>
      <c r="N11" s="3"/>
      <c r="O11" s="3" t="s">
        <v>89</v>
      </c>
      <c r="P11" s="10"/>
      <c r="Z11" s="5" t="s">
        <v>50</v>
      </c>
    </row>
    <row r="12" spans="1:26" ht="42.75" x14ac:dyDescent="0.25">
      <c r="A12" s="3" t="s">
        <v>181</v>
      </c>
      <c r="B12" s="3" t="s">
        <v>88</v>
      </c>
      <c r="C12" s="3" t="s">
        <v>67</v>
      </c>
      <c r="D12" s="3" t="s">
        <v>102</v>
      </c>
      <c r="E12" s="11" t="s">
        <v>76</v>
      </c>
      <c r="F12" s="11" t="s">
        <v>6</v>
      </c>
      <c r="G12" s="13" t="s">
        <v>100</v>
      </c>
      <c r="H12" s="26" t="s">
        <v>24</v>
      </c>
      <c r="I12" s="12" t="s">
        <v>66</v>
      </c>
      <c r="J12" s="3"/>
      <c r="K12" s="4"/>
      <c r="L12" s="4"/>
      <c r="M12" s="13"/>
      <c r="N12" s="3"/>
      <c r="O12" s="3"/>
      <c r="P12" s="10"/>
      <c r="Z12" s="5"/>
    </row>
    <row r="13" spans="1:26" ht="71.25" x14ac:dyDescent="0.25">
      <c r="A13" s="3" t="s">
        <v>182</v>
      </c>
      <c r="B13" s="3" t="s">
        <v>88</v>
      </c>
      <c r="C13" s="3" t="s">
        <v>67</v>
      </c>
      <c r="D13" s="3" t="s">
        <v>101</v>
      </c>
      <c r="E13" s="11" t="s">
        <v>76</v>
      </c>
      <c r="F13" s="11" t="s">
        <v>6</v>
      </c>
      <c r="G13" s="13" t="s">
        <v>100</v>
      </c>
      <c r="H13" s="26" t="s">
        <v>25</v>
      </c>
      <c r="I13" s="12" t="s">
        <v>66</v>
      </c>
      <c r="J13" s="3" t="s">
        <v>334</v>
      </c>
      <c r="K13" s="4" t="s">
        <v>33</v>
      </c>
      <c r="L13" s="4" t="s">
        <v>36</v>
      </c>
      <c r="M13" s="13">
        <v>42074</v>
      </c>
      <c r="N13" s="3"/>
      <c r="O13" s="3" t="s">
        <v>103</v>
      </c>
      <c r="P13" s="10"/>
      <c r="Z13" s="5"/>
    </row>
    <row r="14" spans="1:26" ht="57" x14ac:dyDescent="0.25">
      <c r="A14" s="3" t="s">
        <v>183</v>
      </c>
      <c r="B14" s="3" t="s">
        <v>88</v>
      </c>
      <c r="C14" s="3" t="s">
        <v>67</v>
      </c>
      <c r="D14" s="3" t="s">
        <v>136</v>
      </c>
      <c r="E14" s="11" t="s">
        <v>76</v>
      </c>
      <c r="F14" s="11" t="s">
        <v>6</v>
      </c>
      <c r="G14" s="13">
        <v>42074</v>
      </c>
      <c r="H14" s="26" t="s">
        <v>24</v>
      </c>
      <c r="I14" s="12" t="s">
        <v>66</v>
      </c>
      <c r="J14" s="3"/>
      <c r="K14" s="4"/>
      <c r="L14" s="4"/>
      <c r="M14" s="13"/>
      <c r="N14" s="3"/>
      <c r="O14" s="3"/>
      <c r="P14" s="10"/>
      <c r="Z14" s="5"/>
    </row>
    <row r="15" spans="1:26" ht="71.25" x14ac:dyDescent="0.25">
      <c r="A15" s="3" t="s">
        <v>184</v>
      </c>
      <c r="B15" s="3" t="s">
        <v>61</v>
      </c>
      <c r="C15" s="3" t="s">
        <v>138</v>
      </c>
      <c r="D15" s="3" t="s">
        <v>139</v>
      </c>
      <c r="E15" s="11" t="s">
        <v>78</v>
      </c>
      <c r="F15" s="11" t="s">
        <v>6</v>
      </c>
      <c r="G15" s="13">
        <v>42075</v>
      </c>
      <c r="H15" s="26" t="s">
        <v>25</v>
      </c>
      <c r="I15" s="12" t="s">
        <v>66</v>
      </c>
      <c r="J15" s="3" t="s">
        <v>335</v>
      </c>
      <c r="K15" s="4" t="s">
        <v>33</v>
      </c>
      <c r="L15" s="4" t="s">
        <v>35</v>
      </c>
      <c r="M15" s="33">
        <v>42075</v>
      </c>
      <c r="N15" s="9"/>
      <c r="O15" s="3" t="s">
        <v>145</v>
      </c>
      <c r="P15" s="10"/>
    </row>
    <row r="16" spans="1:26" ht="71.25" x14ac:dyDescent="0.25">
      <c r="A16" s="3" t="s">
        <v>185</v>
      </c>
      <c r="B16" s="3" t="s">
        <v>61</v>
      </c>
      <c r="C16" s="3" t="s">
        <v>142</v>
      </c>
      <c r="D16" s="3" t="s">
        <v>139</v>
      </c>
      <c r="E16" s="11" t="s">
        <v>78</v>
      </c>
      <c r="F16" s="11" t="s">
        <v>6</v>
      </c>
      <c r="G16" s="13">
        <v>42075</v>
      </c>
      <c r="H16" s="26" t="s">
        <v>25</v>
      </c>
      <c r="I16" s="12" t="s">
        <v>66</v>
      </c>
      <c r="J16" s="3" t="s">
        <v>336</v>
      </c>
      <c r="K16" s="4" t="s">
        <v>33</v>
      </c>
      <c r="L16" s="4" t="s">
        <v>35</v>
      </c>
      <c r="M16" s="33">
        <v>42075</v>
      </c>
      <c r="N16" s="9"/>
      <c r="O16" s="3" t="s">
        <v>145</v>
      </c>
      <c r="P16" s="10"/>
    </row>
    <row r="17" spans="1:21" ht="71.25" x14ac:dyDescent="0.25">
      <c r="A17" s="3" t="s">
        <v>186</v>
      </c>
      <c r="B17" s="3" t="s">
        <v>61</v>
      </c>
      <c r="C17" s="3" t="s">
        <v>74</v>
      </c>
      <c r="D17" s="3" t="s">
        <v>146</v>
      </c>
      <c r="E17" s="11" t="s">
        <v>78</v>
      </c>
      <c r="F17" s="11" t="s">
        <v>6</v>
      </c>
      <c r="G17" s="13">
        <v>42075</v>
      </c>
      <c r="H17" s="26" t="s">
        <v>25</v>
      </c>
      <c r="I17" s="12" t="s">
        <v>66</v>
      </c>
      <c r="J17" s="3" t="s">
        <v>337</v>
      </c>
      <c r="K17" s="4" t="s">
        <v>33</v>
      </c>
      <c r="L17" s="4" t="s">
        <v>35</v>
      </c>
      <c r="M17" s="33">
        <v>42075</v>
      </c>
      <c r="N17" s="9"/>
      <c r="O17" s="3" t="s">
        <v>145</v>
      </c>
      <c r="P17" s="10"/>
    </row>
    <row r="18" spans="1:21" ht="71.25" x14ac:dyDescent="0.25">
      <c r="A18" s="3" t="s">
        <v>187</v>
      </c>
      <c r="B18" s="3" t="s">
        <v>61</v>
      </c>
      <c r="C18" s="3" t="s">
        <v>143</v>
      </c>
      <c r="D18" s="3" t="s">
        <v>140</v>
      </c>
      <c r="E18" s="11" t="s">
        <v>78</v>
      </c>
      <c r="F18" s="11" t="s">
        <v>6</v>
      </c>
      <c r="G18" s="13">
        <v>42075</v>
      </c>
      <c r="H18" s="26" t="s">
        <v>25</v>
      </c>
      <c r="I18" s="12" t="s">
        <v>66</v>
      </c>
      <c r="J18" s="3" t="s">
        <v>338</v>
      </c>
      <c r="K18" s="4" t="s">
        <v>33</v>
      </c>
      <c r="L18" s="4" t="s">
        <v>35</v>
      </c>
      <c r="M18" s="33">
        <v>42075</v>
      </c>
      <c r="N18" s="9"/>
      <c r="O18" s="3" t="s">
        <v>145</v>
      </c>
      <c r="P18" s="10"/>
    </row>
    <row r="19" spans="1:21" ht="71.25" x14ac:dyDescent="0.25">
      <c r="A19" s="3" t="s">
        <v>188</v>
      </c>
      <c r="B19" s="3" t="s">
        <v>61</v>
      </c>
      <c r="C19" s="3" t="s">
        <v>144</v>
      </c>
      <c r="D19" s="3" t="s">
        <v>141</v>
      </c>
      <c r="E19" s="11" t="s">
        <v>78</v>
      </c>
      <c r="F19" s="11" t="s">
        <v>6</v>
      </c>
      <c r="G19" s="13">
        <v>42075</v>
      </c>
      <c r="H19" s="26" t="s">
        <v>25</v>
      </c>
      <c r="I19" s="12" t="s">
        <v>66</v>
      </c>
      <c r="J19" s="3" t="s">
        <v>339</v>
      </c>
      <c r="K19" s="4" t="s">
        <v>33</v>
      </c>
      <c r="L19" s="4" t="s">
        <v>35</v>
      </c>
      <c r="M19" s="33">
        <v>42075</v>
      </c>
      <c r="N19" s="9"/>
      <c r="O19" s="3" t="s">
        <v>145</v>
      </c>
      <c r="P19" s="10"/>
    </row>
    <row r="20" spans="1:21" ht="71.25" x14ac:dyDescent="0.25">
      <c r="A20" s="3" t="s">
        <v>189</v>
      </c>
      <c r="B20" s="3" t="s">
        <v>62</v>
      </c>
      <c r="C20" s="3" t="s">
        <v>74</v>
      </c>
      <c r="D20" s="3" t="s">
        <v>139</v>
      </c>
      <c r="E20" s="11" t="s">
        <v>81</v>
      </c>
      <c r="F20" s="11" t="s">
        <v>6</v>
      </c>
      <c r="G20" s="13">
        <v>42075</v>
      </c>
      <c r="H20" s="26" t="s">
        <v>25</v>
      </c>
      <c r="I20" s="12" t="s">
        <v>66</v>
      </c>
      <c r="J20" s="3" t="s">
        <v>340</v>
      </c>
      <c r="K20" s="4" t="s">
        <v>33</v>
      </c>
      <c r="L20" s="4" t="s">
        <v>57</v>
      </c>
      <c r="M20" s="33">
        <v>42076</v>
      </c>
      <c r="N20" s="9"/>
      <c r="O20" s="3" t="s">
        <v>156</v>
      </c>
      <c r="P20" s="10"/>
    </row>
    <row r="21" spans="1:21" ht="71.25" x14ac:dyDescent="0.25">
      <c r="A21" s="3" t="s">
        <v>190</v>
      </c>
      <c r="B21" s="3" t="s">
        <v>73</v>
      </c>
      <c r="C21" s="3" t="s">
        <v>74</v>
      </c>
      <c r="D21" s="3" t="s">
        <v>155</v>
      </c>
      <c r="E21" s="11" t="s">
        <v>84</v>
      </c>
      <c r="F21" s="11" t="s">
        <v>6</v>
      </c>
      <c r="G21" s="13">
        <v>42075</v>
      </c>
      <c r="H21" s="26" t="s">
        <v>24</v>
      </c>
      <c r="I21" s="12" t="s">
        <v>66</v>
      </c>
      <c r="J21" s="9"/>
      <c r="K21" s="4"/>
      <c r="L21" s="4"/>
      <c r="M21" s="9"/>
      <c r="N21" s="9"/>
      <c r="O21" s="9"/>
      <c r="P21" s="10"/>
      <c r="T21" t="s">
        <v>55</v>
      </c>
    </row>
    <row r="22" spans="1:21" ht="42.75" x14ac:dyDescent="0.25">
      <c r="A22" s="3" t="s">
        <v>191</v>
      </c>
      <c r="B22" s="3" t="s">
        <v>165</v>
      </c>
      <c r="C22" s="3" t="s">
        <v>138</v>
      </c>
      <c r="D22" s="1" t="s">
        <v>166</v>
      </c>
      <c r="E22" s="11" t="s">
        <v>163</v>
      </c>
      <c r="F22" s="11" t="s">
        <v>11</v>
      </c>
      <c r="G22" s="13">
        <v>42076</v>
      </c>
      <c r="H22" s="34"/>
      <c r="I22" s="35"/>
      <c r="J22" s="35"/>
      <c r="K22" s="36"/>
      <c r="L22" s="35"/>
      <c r="M22" s="35"/>
      <c r="N22" s="35"/>
      <c r="O22" s="35"/>
      <c r="P22" s="10"/>
      <c r="T22" t="s">
        <v>53</v>
      </c>
      <c r="U22" s="31">
        <v>30</v>
      </c>
    </row>
    <row r="23" spans="1:21" x14ac:dyDescent="0.25">
      <c r="A23" s="3"/>
      <c r="B23" s="3"/>
      <c r="C23" s="3"/>
      <c r="D23" s="1"/>
      <c r="E23" s="11"/>
      <c r="F23" s="11"/>
      <c r="G23" s="13"/>
      <c r="H23" s="26"/>
      <c r="I23" s="10"/>
      <c r="J23" s="10"/>
      <c r="K23" s="4"/>
      <c r="L23" s="10"/>
      <c r="M23" s="10"/>
      <c r="N23" s="10"/>
      <c r="O23" s="10"/>
      <c r="P23" s="10"/>
      <c r="U23" s="31"/>
    </row>
    <row r="24" spans="1:21" ht="59.25" customHeight="1" x14ac:dyDescent="0.25">
      <c r="A24" s="3" t="s">
        <v>224</v>
      </c>
      <c r="B24" s="3" t="s">
        <v>192</v>
      </c>
      <c r="C24" s="1" t="s">
        <v>193</v>
      </c>
      <c r="D24" s="1" t="s">
        <v>166</v>
      </c>
      <c r="E24" s="11" t="s">
        <v>212</v>
      </c>
      <c r="F24" s="11" t="s">
        <v>11</v>
      </c>
      <c r="G24" s="13">
        <v>42076</v>
      </c>
      <c r="H24" s="26" t="s">
        <v>24</v>
      </c>
      <c r="I24" s="12" t="s">
        <v>66</v>
      </c>
      <c r="J24" s="10"/>
      <c r="K24" s="4"/>
      <c r="L24" s="10"/>
      <c r="M24" s="10"/>
      <c r="N24" s="10"/>
      <c r="O24" s="10"/>
      <c r="P24" s="10"/>
      <c r="T24" t="s">
        <v>25</v>
      </c>
      <c r="U24" s="31">
        <f>COUNTIF(H2:H107,"*Failed*")</f>
        <v>12</v>
      </c>
    </row>
    <row r="25" spans="1:21" ht="57" x14ac:dyDescent="0.25">
      <c r="A25" s="3" t="s">
        <v>225</v>
      </c>
      <c r="B25" s="3" t="s">
        <v>194</v>
      </c>
      <c r="C25" s="1" t="s">
        <v>193</v>
      </c>
      <c r="D25" s="1" t="s">
        <v>166</v>
      </c>
      <c r="E25" s="11" t="s">
        <v>213</v>
      </c>
      <c r="F25" s="11" t="s">
        <v>11</v>
      </c>
      <c r="G25" s="13">
        <v>42076</v>
      </c>
      <c r="H25" s="26" t="s">
        <v>24</v>
      </c>
      <c r="I25" s="12" t="s">
        <v>66</v>
      </c>
      <c r="J25" s="10"/>
      <c r="K25" s="4"/>
      <c r="L25" s="10"/>
      <c r="M25" s="10"/>
      <c r="N25" s="10"/>
      <c r="O25" s="10"/>
      <c r="P25" s="10"/>
      <c r="T25" t="s">
        <v>54</v>
      </c>
      <c r="U25" s="31">
        <f>COUNTIF(H2:H107,"*Not*")</f>
        <v>0</v>
      </c>
    </row>
    <row r="26" spans="1:21" ht="90" x14ac:dyDescent="0.25">
      <c r="A26" s="3" t="s">
        <v>226</v>
      </c>
      <c r="B26" s="3" t="s">
        <v>195</v>
      </c>
      <c r="C26" s="1" t="s">
        <v>193</v>
      </c>
      <c r="D26" s="1" t="s">
        <v>166</v>
      </c>
      <c r="E26" s="11" t="s">
        <v>214</v>
      </c>
      <c r="F26" s="11" t="s">
        <v>27</v>
      </c>
      <c r="G26" s="13">
        <v>42076</v>
      </c>
      <c r="H26" s="26" t="s">
        <v>25</v>
      </c>
      <c r="I26" s="12" t="s">
        <v>66</v>
      </c>
      <c r="J26" s="3" t="s">
        <v>341</v>
      </c>
      <c r="K26" s="4" t="s">
        <v>33</v>
      </c>
      <c r="L26" s="4" t="s">
        <v>35</v>
      </c>
      <c r="M26" s="33">
        <v>42076</v>
      </c>
      <c r="N26" s="10"/>
      <c r="O26" s="1" t="s">
        <v>305</v>
      </c>
      <c r="P26" s="10"/>
    </row>
    <row r="27" spans="1:21" ht="30" x14ac:dyDescent="0.25">
      <c r="A27" s="3" t="s">
        <v>227</v>
      </c>
      <c r="B27" s="3" t="s">
        <v>196</v>
      </c>
      <c r="C27" s="1" t="s">
        <v>193</v>
      </c>
      <c r="D27" s="1" t="s">
        <v>166</v>
      </c>
      <c r="E27" s="11" t="s">
        <v>215</v>
      </c>
      <c r="F27" s="11" t="s">
        <v>11</v>
      </c>
      <c r="G27" s="13">
        <v>42076</v>
      </c>
      <c r="H27" s="26" t="s">
        <v>24</v>
      </c>
      <c r="I27" s="12" t="s">
        <v>66</v>
      </c>
      <c r="J27" s="10"/>
      <c r="K27" s="10"/>
      <c r="L27" s="10"/>
      <c r="M27" s="10"/>
      <c r="N27" s="10"/>
      <c r="O27" s="10"/>
      <c r="P27" s="10"/>
    </row>
    <row r="28" spans="1:21" ht="42.75" x14ac:dyDescent="0.25">
      <c r="A28" s="3" t="s">
        <v>228</v>
      </c>
      <c r="B28" s="3" t="s">
        <v>197</v>
      </c>
      <c r="C28" s="1" t="s">
        <v>193</v>
      </c>
      <c r="D28" s="1" t="s">
        <v>166</v>
      </c>
      <c r="E28" s="11" t="s">
        <v>216</v>
      </c>
      <c r="F28" s="11" t="s">
        <v>6</v>
      </c>
      <c r="G28" s="13">
        <v>42076</v>
      </c>
      <c r="H28" s="26" t="s">
        <v>24</v>
      </c>
      <c r="I28" s="12" t="s">
        <v>66</v>
      </c>
      <c r="J28" s="10"/>
      <c r="K28" s="10"/>
      <c r="L28" s="10"/>
      <c r="M28" s="10"/>
      <c r="N28" s="10"/>
      <c r="O28" s="10"/>
      <c r="P28" s="10"/>
    </row>
    <row r="29" spans="1:21" ht="78.75" customHeight="1" x14ac:dyDescent="0.25">
      <c r="A29" s="3" t="s">
        <v>229</v>
      </c>
      <c r="B29" s="3" t="s">
        <v>198</v>
      </c>
      <c r="C29" s="1" t="s">
        <v>199</v>
      </c>
      <c r="D29" s="1" t="s">
        <v>166</v>
      </c>
      <c r="E29" s="11" t="s">
        <v>217</v>
      </c>
      <c r="F29" s="11" t="s">
        <v>6</v>
      </c>
      <c r="G29" s="13">
        <v>42076</v>
      </c>
      <c r="H29" s="26" t="s">
        <v>24</v>
      </c>
      <c r="I29" s="12" t="s">
        <v>66</v>
      </c>
      <c r="J29" s="10"/>
      <c r="K29" s="10"/>
      <c r="L29" s="10"/>
      <c r="M29" s="10"/>
      <c r="N29" s="10"/>
      <c r="O29" s="10"/>
      <c r="P29" s="10"/>
    </row>
    <row r="30" spans="1:21" ht="57" x14ac:dyDescent="0.25">
      <c r="A30" s="3" t="s">
        <v>230</v>
      </c>
      <c r="B30" s="3" t="s">
        <v>200</v>
      </c>
      <c r="C30" s="1" t="s">
        <v>193</v>
      </c>
      <c r="D30" s="1" t="s">
        <v>166</v>
      </c>
      <c r="E30" s="11" t="s">
        <v>218</v>
      </c>
      <c r="F30" s="11" t="s">
        <v>27</v>
      </c>
      <c r="G30" s="13">
        <v>42076</v>
      </c>
      <c r="H30" s="26" t="s">
        <v>24</v>
      </c>
      <c r="I30" s="12" t="s">
        <v>66</v>
      </c>
      <c r="J30" s="10"/>
      <c r="K30" s="10"/>
      <c r="L30" s="10"/>
      <c r="M30" s="10"/>
      <c r="N30" s="10"/>
      <c r="O30" s="10"/>
      <c r="P30" s="10"/>
    </row>
    <row r="31" spans="1:21" ht="74.25" customHeight="1" x14ac:dyDescent="0.25">
      <c r="A31" s="3" t="s">
        <v>231</v>
      </c>
      <c r="B31" s="3" t="s">
        <v>201</v>
      </c>
      <c r="C31" s="1" t="s">
        <v>202</v>
      </c>
      <c r="D31" s="1" t="s">
        <v>166</v>
      </c>
      <c r="E31" s="11" t="s">
        <v>219</v>
      </c>
      <c r="F31" s="11" t="s">
        <v>27</v>
      </c>
      <c r="G31" s="13">
        <v>42076</v>
      </c>
      <c r="H31" s="26" t="s">
        <v>24</v>
      </c>
      <c r="I31" s="12" t="s">
        <v>66</v>
      </c>
      <c r="J31" s="10"/>
      <c r="K31" s="10"/>
      <c r="L31" s="10"/>
      <c r="M31" s="10"/>
      <c r="N31" s="10"/>
      <c r="O31" s="10"/>
      <c r="P31" s="10"/>
    </row>
    <row r="32" spans="1:21" ht="57" x14ac:dyDescent="0.25">
      <c r="A32" s="3" t="s">
        <v>232</v>
      </c>
      <c r="B32" s="3" t="s">
        <v>203</v>
      </c>
      <c r="C32" s="1" t="s">
        <v>202</v>
      </c>
      <c r="D32" s="1" t="s">
        <v>166</v>
      </c>
      <c r="E32" s="11" t="s">
        <v>220</v>
      </c>
      <c r="F32" s="11" t="s">
        <v>27</v>
      </c>
      <c r="G32" s="13">
        <v>42076</v>
      </c>
      <c r="H32" s="26" t="s">
        <v>24</v>
      </c>
      <c r="I32" s="12" t="s">
        <v>66</v>
      </c>
      <c r="J32" s="10"/>
      <c r="K32" s="10"/>
      <c r="L32" s="10"/>
      <c r="M32" s="10"/>
      <c r="N32" s="10"/>
      <c r="O32" s="10"/>
      <c r="P32" s="10"/>
    </row>
    <row r="33" spans="1:21" ht="42.75" x14ac:dyDescent="0.25">
      <c r="A33" s="3" t="s">
        <v>233</v>
      </c>
      <c r="B33" s="3" t="s">
        <v>204</v>
      </c>
      <c r="C33" s="1" t="s">
        <v>202</v>
      </c>
      <c r="D33" s="1" t="s">
        <v>166</v>
      </c>
      <c r="E33" s="11" t="s">
        <v>220</v>
      </c>
      <c r="F33" s="11" t="s">
        <v>27</v>
      </c>
      <c r="G33" s="13">
        <v>42076</v>
      </c>
      <c r="H33" s="26" t="s">
        <v>24</v>
      </c>
      <c r="I33" s="12" t="s">
        <v>66</v>
      </c>
      <c r="J33" s="10"/>
      <c r="K33" s="10"/>
      <c r="L33" s="10"/>
      <c r="M33" s="10"/>
      <c r="N33" s="10"/>
      <c r="O33" s="10"/>
      <c r="P33" s="10"/>
    </row>
    <row r="34" spans="1:21" ht="57" x14ac:dyDescent="0.25">
      <c r="A34" s="3" t="s">
        <v>234</v>
      </c>
      <c r="B34" s="3" t="s">
        <v>205</v>
      </c>
      <c r="C34" s="1" t="s">
        <v>202</v>
      </c>
      <c r="D34" s="1" t="s">
        <v>166</v>
      </c>
      <c r="E34" s="11" t="s">
        <v>221</v>
      </c>
      <c r="F34" s="11" t="s">
        <v>6</v>
      </c>
      <c r="G34" s="13">
        <v>42076</v>
      </c>
      <c r="H34" s="26" t="s">
        <v>24</v>
      </c>
      <c r="I34" s="12" t="s">
        <v>66</v>
      </c>
      <c r="J34" s="10"/>
      <c r="K34" s="10"/>
      <c r="L34" s="10"/>
      <c r="M34" s="10"/>
      <c r="N34" s="10"/>
      <c r="O34" s="10"/>
      <c r="P34" s="10"/>
    </row>
    <row r="35" spans="1:21" ht="30" x14ac:dyDescent="0.25">
      <c r="A35" s="3" t="s">
        <v>235</v>
      </c>
      <c r="B35" s="3" t="s">
        <v>206</v>
      </c>
      <c r="C35" s="1" t="s">
        <v>202</v>
      </c>
      <c r="D35" s="1" t="s">
        <v>207</v>
      </c>
      <c r="E35" s="11" t="s">
        <v>222</v>
      </c>
      <c r="F35" s="11" t="s">
        <v>27</v>
      </c>
      <c r="G35" s="13">
        <v>42076</v>
      </c>
      <c r="H35" s="26" t="s">
        <v>24</v>
      </c>
      <c r="I35" s="12" t="s">
        <v>66</v>
      </c>
      <c r="J35" s="10"/>
      <c r="K35" s="10"/>
      <c r="L35" s="10"/>
      <c r="M35" s="10"/>
      <c r="N35" s="10"/>
      <c r="O35" s="10"/>
      <c r="P35" s="10"/>
    </row>
    <row r="36" spans="1:21" ht="28.5" x14ac:dyDescent="0.25">
      <c r="A36" s="3" t="s">
        <v>236</v>
      </c>
      <c r="B36" s="3" t="s">
        <v>206</v>
      </c>
      <c r="C36" s="1" t="s">
        <v>202</v>
      </c>
      <c r="D36" s="1" t="s">
        <v>208</v>
      </c>
      <c r="E36" s="11" t="s">
        <v>222</v>
      </c>
      <c r="F36" s="11" t="s">
        <v>27</v>
      </c>
      <c r="G36" s="13">
        <v>42076</v>
      </c>
      <c r="H36" s="26" t="s">
        <v>24</v>
      </c>
      <c r="I36" s="12" t="s">
        <v>66</v>
      </c>
      <c r="J36" s="10"/>
      <c r="K36" s="10"/>
      <c r="L36" s="10"/>
      <c r="M36" s="10"/>
      <c r="N36" s="10"/>
      <c r="O36" s="10"/>
      <c r="P36" s="10"/>
    </row>
    <row r="37" spans="1:21" ht="31.5" customHeight="1" x14ac:dyDescent="0.25">
      <c r="A37" s="3" t="s">
        <v>237</v>
      </c>
      <c r="B37" s="3" t="s">
        <v>206</v>
      </c>
      <c r="C37" s="1" t="s">
        <v>202</v>
      </c>
      <c r="D37" s="1" t="s">
        <v>209</v>
      </c>
      <c r="E37" s="11" t="s">
        <v>222</v>
      </c>
      <c r="F37" s="11" t="s">
        <v>27</v>
      </c>
      <c r="G37" s="13">
        <v>42076</v>
      </c>
      <c r="H37" s="26" t="s">
        <v>24</v>
      </c>
      <c r="I37" s="12" t="s">
        <v>66</v>
      </c>
      <c r="J37" s="10"/>
      <c r="K37" s="10"/>
      <c r="L37" s="10"/>
      <c r="M37" s="10"/>
      <c r="N37" s="10"/>
      <c r="O37" s="10"/>
      <c r="P37" s="10"/>
    </row>
    <row r="38" spans="1:21" ht="31.5" customHeight="1" x14ac:dyDescent="0.25">
      <c r="A38" s="3" t="s">
        <v>238</v>
      </c>
      <c r="B38" s="3" t="s">
        <v>206</v>
      </c>
      <c r="C38" s="1" t="s">
        <v>202</v>
      </c>
      <c r="D38" s="1" t="s">
        <v>322</v>
      </c>
      <c r="E38" s="11" t="s">
        <v>222</v>
      </c>
      <c r="F38" s="11" t="s">
        <v>27</v>
      </c>
      <c r="G38" s="13">
        <v>42108</v>
      </c>
      <c r="H38" s="26" t="s">
        <v>24</v>
      </c>
      <c r="I38" s="12" t="s">
        <v>66</v>
      </c>
      <c r="J38" s="10"/>
      <c r="K38" s="10"/>
      <c r="L38" s="10"/>
      <c r="M38" s="10"/>
      <c r="N38" s="10"/>
      <c r="O38" s="10"/>
      <c r="P38" s="10"/>
    </row>
    <row r="39" spans="1:21" ht="31.5" customHeight="1" x14ac:dyDescent="0.25">
      <c r="A39" s="3" t="s">
        <v>239</v>
      </c>
      <c r="B39" s="3" t="s">
        <v>206</v>
      </c>
      <c r="C39" s="1" t="s">
        <v>202</v>
      </c>
      <c r="D39" s="1" t="s">
        <v>323</v>
      </c>
      <c r="E39" s="11" t="s">
        <v>222</v>
      </c>
      <c r="F39" s="11" t="s">
        <v>27</v>
      </c>
      <c r="G39" s="13">
        <v>42108</v>
      </c>
      <c r="H39" s="26" t="s">
        <v>24</v>
      </c>
      <c r="I39" s="12" t="s">
        <v>66</v>
      </c>
      <c r="J39" s="10"/>
      <c r="K39" s="10"/>
      <c r="L39" s="10"/>
      <c r="M39" s="10"/>
      <c r="N39" s="10"/>
      <c r="O39" s="10"/>
      <c r="P39" s="10"/>
    </row>
    <row r="40" spans="1:21" ht="42.75" x14ac:dyDescent="0.25">
      <c r="A40" s="3" t="s">
        <v>240</v>
      </c>
      <c r="B40" s="3" t="s">
        <v>210</v>
      </c>
      <c r="C40" s="1" t="s">
        <v>202</v>
      </c>
      <c r="D40" s="1" t="s">
        <v>166</v>
      </c>
      <c r="E40" s="11" t="s">
        <v>223</v>
      </c>
      <c r="F40" s="11" t="s">
        <v>27</v>
      </c>
      <c r="G40" s="13">
        <v>42076</v>
      </c>
      <c r="H40" s="26" t="s">
        <v>24</v>
      </c>
      <c r="I40" s="12" t="s">
        <v>66</v>
      </c>
      <c r="J40" s="10"/>
      <c r="K40" s="10"/>
      <c r="L40" s="10"/>
      <c r="M40" s="10"/>
      <c r="N40" s="10"/>
      <c r="O40" s="10"/>
      <c r="P40" s="10"/>
    </row>
    <row r="41" spans="1:21" ht="42.75" x14ac:dyDescent="0.25">
      <c r="A41" s="3" t="s">
        <v>311</v>
      </c>
      <c r="B41" s="3" t="s">
        <v>293</v>
      </c>
      <c r="C41" s="1" t="s">
        <v>202</v>
      </c>
      <c r="D41" s="1" t="s">
        <v>166</v>
      </c>
      <c r="E41" s="11" t="s">
        <v>223</v>
      </c>
      <c r="F41" s="11" t="s">
        <v>27</v>
      </c>
      <c r="G41" s="13">
        <v>42076</v>
      </c>
      <c r="H41" s="26" t="s">
        <v>24</v>
      </c>
      <c r="I41" s="12" t="s">
        <v>66</v>
      </c>
      <c r="J41" s="10"/>
      <c r="K41" s="10"/>
      <c r="L41" s="10"/>
      <c r="M41" s="10"/>
      <c r="N41" s="10"/>
      <c r="O41" s="10"/>
      <c r="P41" s="10"/>
    </row>
    <row r="42" spans="1:21" ht="28.5" x14ac:dyDescent="0.25">
      <c r="A42" s="3" t="s">
        <v>312</v>
      </c>
      <c r="B42" s="3" t="s">
        <v>211</v>
      </c>
      <c r="C42" s="1" t="s">
        <v>202</v>
      </c>
      <c r="D42" s="1" t="s">
        <v>166</v>
      </c>
      <c r="E42" s="11" t="s">
        <v>223</v>
      </c>
      <c r="F42" s="11" t="s">
        <v>27</v>
      </c>
      <c r="G42" s="13">
        <v>42076</v>
      </c>
      <c r="H42" s="26" t="s">
        <v>24</v>
      </c>
      <c r="I42" s="12" t="s">
        <v>66</v>
      </c>
      <c r="J42" s="10"/>
      <c r="K42" s="10"/>
      <c r="L42" s="10"/>
      <c r="M42" s="10"/>
      <c r="N42" s="10"/>
      <c r="O42" s="10"/>
      <c r="P42" s="10"/>
      <c r="T42" t="s">
        <v>56</v>
      </c>
    </row>
    <row r="43" spans="1:21" ht="71.25" x14ac:dyDescent="0.25">
      <c r="A43" s="3" t="s">
        <v>324</v>
      </c>
      <c r="B43" s="3" t="s">
        <v>88</v>
      </c>
      <c r="C43" s="3" t="s">
        <v>67</v>
      </c>
      <c r="D43" s="3" t="s">
        <v>313</v>
      </c>
      <c r="E43" s="11" t="s">
        <v>76</v>
      </c>
      <c r="F43" s="11" t="s">
        <v>6</v>
      </c>
      <c r="G43" s="13">
        <v>42097</v>
      </c>
      <c r="H43" s="26" t="s">
        <v>25</v>
      </c>
      <c r="I43" s="12" t="s">
        <v>66</v>
      </c>
      <c r="J43" s="3" t="s">
        <v>342</v>
      </c>
      <c r="K43" s="4" t="s">
        <v>33</v>
      </c>
      <c r="L43" s="4" t="s">
        <v>35</v>
      </c>
      <c r="M43" s="33">
        <v>42097</v>
      </c>
      <c r="N43" s="10"/>
      <c r="O43" s="3" t="s">
        <v>82</v>
      </c>
      <c r="P43" s="10"/>
      <c r="T43" t="s">
        <v>34</v>
      </c>
      <c r="U43" s="31">
        <f>COUNTIF(L2:L67,"*Minor*")</f>
        <v>0</v>
      </c>
    </row>
    <row r="44" spans="1:21" ht="42.75" x14ac:dyDescent="0.25">
      <c r="A44" s="3" t="s">
        <v>325</v>
      </c>
      <c r="B44" s="3" t="s">
        <v>88</v>
      </c>
      <c r="C44" s="3" t="s">
        <v>67</v>
      </c>
      <c r="D44" s="3" t="s">
        <v>314</v>
      </c>
      <c r="E44" s="11" t="s">
        <v>76</v>
      </c>
      <c r="F44" s="11" t="s">
        <v>6</v>
      </c>
      <c r="G44" s="13">
        <v>42097</v>
      </c>
      <c r="H44" s="26" t="s">
        <v>24</v>
      </c>
      <c r="I44" s="12" t="s">
        <v>66</v>
      </c>
      <c r="J44" s="3"/>
      <c r="K44" s="4"/>
      <c r="L44" s="4"/>
      <c r="M44" s="33"/>
      <c r="N44" s="10"/>
      <c r="O44" s="3"/>
      <c r="P44" s="10"/>
      <c r="T44" t="s">
        <v>57</v>
      </c>
      <c r="U44" s="31">
        <f>COUNTIF(L2:L201,"*Moderate*")</f>
        <v>1</v>
      </c>
    </row>
    <row r="45" spans="1:21" x14ac:dyDescent="0.25">
      <c r="E45" s="10"/>
      <c r="F45" s="11"/>
      <c r="G45" s="10"/>
      <c r="H45" s="26"/>
      <c r="I45" s="10"/>
      <c r="J45" s="10"/>
      <c r="K45" s="10"/>
      <c r="L45" s="10"/>
      <c r="M45" s="10"/>
      <c r="N45" s="10"/>
      <c r="O45" s="10"/>
      <c r="P45" s="10"/>
      <c r="T45" t="s">
        <v>35</v>
      </c>
      <c r="U45" s="31">
        <v>7</v>
      </c>
    </row>
    <row r="46" spans="1:21" x14ac:dyDescent="0.25">
      <c r="E46" s="10"/>
      <c r="F46" s="11"/>
      <c r="G46" s="10"/>
      <c r="H46" s="26"/>
      <c r="I46" s="10"/>
      <c r="J46" s="10"/>
      <c r="K46" s="10"/>
      <c r="L46" s="10"/>
      <c r="M46" s="10"/>
      <c r="N46" s="10"/>
      <c r="O46" s="10"/>
      <c r="P46" s="10"/>
      <c r="T46" t="s">
        <v>36</v>
      </c>
      <c r="U46" s="31">
        <f>COUNTIF(L2:L201,"*Critical*")</f>
        <v>4</v>
      </c>
    </row>
    <row r="47" spans="1:21" x14ac:dyDescent="0.25">
      <c r="E47" s="10"/>
      <c r="F47" s="11"/>
      <c r="G47" s="10"/>
      <c r="H47" s="26"/>
      <c r="I47" s="10"/>
      <c r="J47" s="10"/>
      <c r="K47" s="10"/>
      <c r="L47" s="10"/>
      <c r="M47" s="10"/>
      <c r="N47" s="10"/>
      <c r="O47" s="10"/>
      <c r="P47" s="10"/>
      <c r="T47" t="s">
        <v>38</v>
      </c>
      <c r="U47" s="31">
        <f>COUNTIF(L2:L201,"*Cometic*")</f>
        <v>0</v>
      </c>
    </row>
    <row r="48" spans="1:21"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26"/>
      <c r="I160" s="10"/>
      <c r="J160" s="10"/>
      <c r="K160" s="10"/>
      <c r="L160" s="10"/>
      <c r="M160" s="10"/>
      <c r="N160" s="10"/>
      <c r="O160" s="10"/>
      <c r="P160" s="10"/>
    </row>
    <row r="161" spans="5:16" x14ac:dyDescent="0.25">
      <c r="E161" s="10"/>
      <c r="F161" s="11"/>
      <c r="G161" s="10"/>
      <c r="H161" s="26"/>
      <c r="I161" s="10"/>
      <c r="J161" s="10"/>
      <c r="K161" s="10"/>
      <c r="L161" s="10"/>
      <c r="M161" s="10"/>
      <c r="N161" s="10"/>
      <c r="O161" s="10"/>
      <c r="P161" s="10"/>
    </row>
    <row r="162" spans="5:16" x14ac:dyDescent="0.25">
      <c r="E162" s="10"/>
      <c r="F162" s="11"/>
      <c r="G162" s="10"/>
      <c r="H162" s="26"/>
      <c r="I162" s="10"/>
      <c r="J162" s="10"/>
      <c r="K162" s="10"/>
      <c r="L162" s="10"/>
      <c r="M162" s="10"/>
      <c r="N162" s="10"/>
      <c r="O162" s="10"/>
      <c r="P162" s="10"/>
    </row>
    <row r="163" spans="5:16" x14ac:dyDescent="0.25">
      <c r="E163" s="10"/>
      <c r="F163" s="11"/>
      <c r="G163" s="10"/>
      <c r="H163" s="26"/>
      <c r="I163" s="10"/>
      <c r="J163" s="10"/>
      <c r="K163" s="10"/>
      <c r="L163" s="10"/>
      <c r="M163" s="10"/>
      <c r="N163" s="10"/>
      <c r="O163" s="10"/>
      <c r="P163" s="10"/>
    </row>
    <row r="164" spans="5:16" x14ac:dyDescent="0.25">
      <c r="E164" s="10"/>
      <c r="F164" s="11"/>
      <c r="G164" s="10"/>
      <c r="H164" s="26"/>
      <c r="I164" s="10"/>
      <c r="J164" s="10"/>
      <c r="K164" s="10"/>
      <c r="L164" s="10"/>
      <c r="M164" s="10"/>
      <c r="N164" s="10"/>
      <c r="O164" s="10"/>
      <c r="P164" s="10"/>
    </row>
    <row r="165" spans="5:16" x14ac:dyDescent="0.25">
      <c r="E165" s="10"/>
      <c r="F165" s="11"/>
      <c r="G165" s="10"/>
      <c r="H165" s="26"/>
      <c r="I165" s="10"/>
      <c r="J165" s="10"/>
      <c r="K165" s="10"/>
      <c r="L165" s="10"/>
      <c r="M165" s="10"/>
      <c r="N165" s="10"/>
      <c r="O165" s="10"/>
      <c r="P165" s="10"/>
    </row>
    <row r="166" spans="5:16" x14ac:dyDescent="0.25">
      <c r="E166" s="10"/>
      <c r="F166" s="11"/>
      <c r="G166" s="10"/>
      <c r="H166" s="26"/>
      <c r="I166" s="10"/>
      <c r="J166" s="10"/>
      <c r="K166" s="10"/>
      <c r="L166" s="10"/>
      <c r="M166" s="10"/>
      <c r="N166" s="10"/>
      <c r="O166" s="10"/>
      <c r="P166" s="10"/>
    </row>
    <row r="167" spans="5:16" x14ac:dyDescent="0.25">
      <c r="E167" s="10"/>
      <c r="F167" s="11"/>
      <c r="G167" s="10"/>
      <c r="H167" s="26"/>
      <c r="I167" s="10"/>
      <c r="J167" s="10"/>
      <c r="K167" s="10"/>
      <c r="L167" s="10"/>
      <c r="M167" s="10"/>
      <c r="N167" s="10"/>
      <c r="O167" s="10"/>
      <c r="P167" s="10"/>
    </row>
    <row r="168" spans="5:16" x14ac:dyDescent="0.25">
      <c r="E168" s="10"/>
      <c r="F168" s="11"/>
      <c r="G168" s="10"/>
      <c r="H168" s="26"/>
      <c r="I168" s="10"/>
      <c r="J168" s="10"/>
      <c r="K168" s="10"/>
      <c r="L168" s="10"/>
      <c r="M168" s="10"/>
      <c r="N168" s="10"/>
      <c r="O168" s="10"/>
      <c r="P168" s="10"/>
    </row>
    <row r="169" spans="5:16" x14ac:dyDescent="0.25">
      <c r="E169" s="10"/>
      <c r="F169" s="11"/>
      <c r="G169" s="10"/>
      <c r="H169" s="26"/>
      <c r="I169" s="10"/>
      <c r="J169" s="10"/>
      <c r="K169" s="10"/>
      <c r="L169" s="10"/>
      <c r="M169" s="10"/>
      <c r="N169" s="10"/>
      <c r="O169" s="10"/>
      <c r="P169" s="10"/>
    </row>
    <row r="170" spans="5:16" x14ac:dyDescent="0.25">
      <c r="E170" s="10"/>
      <c r="F170" s="11"/>
      <c r="G170" s="10"/>
      <c r="H170" s="26"/>
      <c r="I170" s="10"/>
      <c r="J170" s="10"/>
      <c r="K170" s="10"/>
      <c r="L170" s="10"/>
      <c r="M170" s="10"/>
      <c r="N170" s="10"/>
      <c r="O170" s="10"/>
      <c r="P170" s="10"/>
    </row>
    <row r="171" spans="5:16" x14ac:dyDescent="0.25">
      <c r="E171" s="10"/>
      <c r="F171" s="11"/>
      <c r="G171" s="10"/>
      <c r="H171" s="26"/>
      <c r="I171" s="10"/>
      <c r="J171" s="10"/>
      <c r="K171" s="10"/>
      <c r="L171" s="10"/>
      <c r="M171" s="10"/>
      <c r="N171" s="10"/>
      <c r="O171" s="10"/>
      <c r="P171" s="10"/>
    </row>
    <row r="172" spans="5:16" x14ac:dyDescent="0.25">
      <c r="E172" s="10"/>
      <c r="F172" s="11"/>
      <c r="G172" s="10"/>
      <c r="H172" s="26"/>
      <c r="I172" s="10"/>
      <c r="J172" s="10"/>
      <c r="K172" s="10"/>
      <c r="L172" s="10"/>
      <c r="M172" s="10"/>
      <c r="N172" s="10"/>
      <c r="O172" s="10"/>
      <c r="P172" s="10"/>
    </row>
    <row r="173" spans="5:16" x14ac:dyDescent="0.25">
      <c r="E173" s="10"/>
      <c r="F173" s="11"/>
      <c r="G173" s="10"/>
      <c r="H173" s="26"/>
      <c r="I173" s="10"/>
      <c r="J173" s="10"/>
      <c r="K173" s="10"/>
      <c r="L173" s="10"/>
      <c r="M173" s="10"/>
      <c r="N173" s="10"/>
      <c r="O173" s="10"/>
      <c r="P173" s="10"/>
    </row>
    <row r="174" spans="5:16" x14ac:dyDescent="0.25">
      <c r="E174" s="10"/>
      <c r="F174" s="11"/>
      <c r="G174" s="10"/>
      <c r="H174" s="26"/>
      <c r="I174" s="10"/>
      <c r="J174" s="10"/>
      <c r="K174" s="10"/>
      <c r="L174" s="10"/>
      <c r="M174" s="10"/>
      <c r="N174" s="10"/>
      <c r="O174" s="10"/>
      <c r="P174" s="10"/>
    </row>
    <row r="175" spans="5:16" x14ac:dyDescent="0.25">
      <c r="E175" s="10"/>
      <c r="F175" s="11"/>
      <c r="G175" s="10"/>
      <c r="H175" s="10"/>
      <c r="I175" s="10"/>
      <c r="J175" s="10"/>
      <c r="K175" s="10"/>
      <c r="L175" s="10"/>
      <c r="M175" s="10"/>
      <c r="N175" s="10"/>
      <c r="O175" s="10"/>
      <c r="P175" s="10"/>
    </row>
    <row r="176" spans="5:16" x14ac:dyDescent="0.25">
      <c r="E176" s="10"/>
      <c r="F176" s="11"/>
      <c r="G176" s="10"/>
      <c r="H176" s="10"/>
      <c r="I176" s="10"/>
      <c r="J176" s="10"/>
      <c r="K176" s="10"/>
      <c r="L176" s="10"/>
      <c r="M176" s="10"/>
      <c r="N176" s="10"/>
      <c r="O176" s="10"/>
      <c r="P176" s="10"/>
    </row>
    <row r="177" spans="5:16" x14ac:dyDescent="0.25">
      <c r="E177" s="10"/>
      <c r="F177" s="10"/>
      <c r="G177" s="10"/>
      <c r="H177" s="10"/>
      <c r="I177" s="10"/>
      <c r="J177" s="10"/>
      <c r="K177" s="10"/>
      <c r="L177" s="10"/>
      <c r="M177" s="10"/>
      <c r="N177" s="10"/>
      <c r="O177" s="10"/>
      <c r="P177" s="10"/>
    </row>
    <row r="178" spans="5:16" x14ac:dyDescent="0.25">
      <c r="E178" s="10"/>
      <c r="F178" s="10"/>
      <c r="G178" s="10"/>
      <c r="H178" s="10"/>
      <c r="I178" s="10"/>
      <c r="J178" s="10"/>
      <c r="K178" s="10"/>
      <c r="L178" s="10"/>
      <c r="M178" s="10"/>
      <c r="N178" s="10"/>
      <c r="O178" s="10"/>
      <c r="P178" s="10"/>
    </row>
  </sheetData>
  <conditionalFormatting sqref="H61:H176">
    <cfRule type="containsText" dxfId="0" priority="1" operator="containsText" text="Passed ">
      <formula>NOT(ISERROR(SEARCH("Passed ",H61)))</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H2:H60</xm:sqref>
        </x14:dataValidation>
        <x14:dataValidation type="list" allowBlank="1" showInputMessage="1" showErrorMessage="1">
          <x14:formula1>
            <xm:f>Settings!$B$4:$B$6</xm:f>
          </x14:formula1>
          <xm:sqref>F2:F176</xm:sqref>
        </x14:dataValidation>
        <x14:dataValidation type="list" allowBlank="1" showInputMessage="1" showErrorMessage="1">
          <x14:formula1>
            <xm:f>Settings!$F$4:$F$8</xm:f>
          </x14:formula1>
          <xm:sqref>L2:L21 L26 L43:L44</xm:sqref>
        </x14:dataValidation>
        <x14:dataValidation type="list" allowBlank="1" showInputMessage="1" showErrorMessage="1">
          <x14:formula1>
            <xm:f>Settings!$D$4:$D$6</xm:f>
          </x14:formula1>
          <xm:sqref>K2:K26 K43:K44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43"/>
  <sheetViews>
    <sheetView topLeftCell="A41" zoomScale="71" zoomScaleNormal="71" workbookViewId="0">
      <selection activeCell="F23" sqref="F23"/>
    </sheetView>
  </sheetViews>
  <sheetFormatPr defaultRowHeight="15" x14ac:dyDescent="0.25"/>
  <cols>
    <col min="1" max="1" width="15.5703125" customWidth="1"/>
    <col min="2" max="2" width="19.42578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60" x14ac:dyDescent="0.25">
      <c r="A2" s="1" t="s">
        <v>106</v>
      </c>
      <c r="B2" s="3" t="s">
        <v>171</v>
      </c>
      <c r="C2" s="1" t="s">
        <v>122</v>
      </c>
      <c r="D2" s="1" t="s">
        <v>120</v>
      </c>
      <c r="E2" s="1" t="s">
        <v>118</v>
      </c>
      <c r="F2" s="1"/>
      <c r="H2" s="27" t="s">
        <v>52</v>
      </c>
      <c r="I2" s="1"/>
      <c r="J2" s="1"/>
      <c r="K2" s="1"/>
      <c r="L2" s="1"/>
      <c r="M2" s="1"/>
    </row>
    <row r="3" spans="1:13" ht="45" x14ac:dyDescent="0.25">
      <c r="A3" s="1" t="s">
        <v>107</v>
      </c>
      <c r="B3" s="3" t="s">
        <v>172</v>
      </c>
      <c r="C3" s="1" t="s">
        <v>123</v>
      </c>
      <c r="D3" s="1" t="s">
        <v>121</v>
      </c>
      <c r="E3" s="1" t="s">
        <v>118</v>
      </c>
      <c r="F3" s="2"/>
      <c r="G3" s="1"/>
      <c r="H3" s="1"/>
      <c r="I3" s="1"/>
      <c r="J3" s="1"/>
      <c r="K3" s="1"/>
      <c r="L3" s="1"/>
      <c r="M3" s="1"/>
    </row>
    <row r="4" spans="1:13" ht="60" x14ac:dyDescent="0.25">
      <c r="A4" s="1" t="s">
        <v>108</v>
      </c>
      <c r="B4" s="3" t="s">
        <v>173</v>
      </c>
      <c r="C4" s="32" t="s">
        <v>125</v>
      </c>
      <c r="D4" s="1" t="s">
        <v>120</v>
      </c>
      <c r="E4" s="1" t="s">
        <v>118</v>
      </c>
      <c r="F4" s="1"/>
      <c r="G4" s="1"/>
      <c r="H4" s="1"/>
      <c r="I4" s="1"/>
      <c r="J4" s="1"/>
      <c r="K4" s="1"/>
      <c r="L4" s="1"/>
      <c r="M4" s="1"/>
    </row>
    <row r="5" spans="1:13" ht="60" x14ac:dyDescent="0.25">
      <c r="A5" s="1" t="s">
        <v>109</v>
      </c>
      <c r="B5" s="3" t="s">
        <v>174</v>
      </c>
      <c r="C5" s="1" t="s">
        <v>124</v>
      </c>
      <c r="D5" s="1" t="s">
        <v>120</v>
      </c>
      <c r="E5" s="1" t="s">
        <v>118</v>
      </c>
      <c r="F5" s="1"/>
      <c r="G5" s="1"/>
      <c r="H5" s="1"/>
      <c r="I5" s="1"/>
      <c r="J5" s="1"/>
      <c r="K5" s="1"/>
      <c r="L5" s="1"/>
      <c r="M5" s="1"/>
    </row>
    <row r="6" spans="1:13" ht="60" x14ac:dyDescent="0.25">
      <c r="A6" s="1" t="s">
        <v>110</v>
      </c>
      <c r="B6" s="3" t="s">
        <v>175</v>
      </c>
      <c r="C6" s="1" t="s">
        <v>126</v>
      </c>
      <c r="D6" s="1" t="s">
        <v>120</v>
      </c>
      <c r="E6" s="1" t="s">
        <v>118</v>
      </c>
      <c r="F6" s="1"/>
      <c r="G6" s="1"/>
      <c r="H6" s="1"/>
      <c r="I6" s="1"/>
      <c r="J6" s="1"/>
      <c r="K6" s="1"/>
      <c r="L6" s="1"/>
      <c r="M6" s="1"/>
    </row>
    <row r="7" spans="1:13" ht="60" x14ac:dyDescent="0.25">
      <c r="A7" s="1" t="s">
        <v>111</v>
      </c>
      <c r="B7" s="3" t="s">
        <v>176</v>
      </c>
      <c r="C7" s="1" t="s">
        <v>129</v>
      </c>
      <c r="D7" s="1" t="s">
        <v>128</v>
      </c>
      <c r="E7" s="1" t="s">
        <v>118</v>
      </c>
      <c r="F7" s="1"/>
      <c r="G7" s="1"/>
      <c r="H7" s="1"/>
      <c r="I7" s="1"/>
      <c r="J7" s="1"/>
      <c r="K7" s="1"/>
      <c r="L7" s="1"/>
      <c r="M7" s="1"/>
    </row>
    <row r="8" spans="1:13" ht="60" x14ac:dyDescent="0.25">
      <c r="A8" s="1" t="s">
        <v>112</v>
      </c>
      <c r="B8" s="3" t="s">
        <v>177</v>
      </c>
      <c r="C8" s="1" t="s">
        <v>130</v>
      </c>
      <c r="D8" s="1" t="s">
        <v>120</v>
      </c>
      <c r="E8" s="1" t="s">
        <v>118</v>
      </c>
      <c r="F8" s="1"/>
      <c r="G8" s="1"/>
      <c r="H8" s="1"/>
      <c r="I8" s="1"/>
      <c r="J8" s="1"/>
      <c r="K8" s="1"/>
      <c r="L8" s="1"/>
      <c r="M8" s="1"/>
    </row>
    <row r="9" spans="1:13" ht="60" x14ac:dyDescent="0.25">
      <c r="A9" s="1" t="s">
        <v>113</v>
      </c>
      <c r="B9" s="3" t="s">
        <v>178</v>
      </c>
      <c r="C9" s="1" t="s">
        <v>131</v>
      </c>
      <c r="D9" s="1" t="s">
        <v>120</v>
      </c>
      <c r="E9" s="1" t="s">
        <v>118</v>
      </c>
      <c r="F9" s="1"/>
      <c r="G9" s="1"/>
      <c r="H9" s="1"/>
      <c r="I9" s="1"/>
      <c r="J9" s="1"/>
      <c r="K9" s="1"/>
      <c r="L9" s="1"/>
      <c r="M9" s="1"/>
    </row>
    <row r="10" spans="1:13" ht="60" x14ac:dyDescent="0.25">
      <c r="A10" s="1" t="s">
        <v>114</v>
      </c>
      <c r="B10" s="3" t="s">
        <v>179</v>
      </c>
      <c r="C10" s="1" t="s">
        <v>132</v>
      </c>
      <c r="D10" s="1" t="s">
        <v>128</v>
      </c>
      <c r="E10" s="1" t="s">
        <v>118</v>
      </c>
      <c r="F10" s="1"/>
      <c r="G10" s="1"/>
      <c r="H10" s="1"/>
      <c r="I10" s="1"/>
      <c r="J10" s="1"/>
      <c r="K10" s="1"/>
      <c r="L10" s="1"/>
      <c r="M10" s="1"/>
    </row>
    <row r="11" spans="1:13" ht="75" x14ac:dyDescent="0.25">
      <c r="A11" s="1" t="s">
        <v>115</v>
      </c>
      <c r="B11" s="3" t="s">
        <v>180</v>
      </c>
      <c r="C11" s="1" t="s">
        <v>133</v>
      </c>
      <c r="D11" s="1" t="s">
        <v>128</v>
      </c>
      <c r="E11" s="1" t="s">
        <v>118</v>
      </c>
      <c r="F11" s="1"/>
      <c r="G11" s="1"/>
      <c r="H11" s="1"/>
      <c r="I11" s="1"/>
      <c r="J11" s="1"/>
      <c r="K11" s="1"/>
      <c r="L11" s="1"/>
      <c r="M11" s="1"/>
    </row>
    <row r="12" spans="1:13" ht="60" x14ac:dyDescent="0.25">
      <c r="A12" s="1" t="s">
        <v>116</v>
      </c>
      <c r="B12" s="3" t="s">
        <v>181</v>
      </c>
      <c r="C12" s="1" t="s">
        <v>134</v>
      </c>
      <c r="D12" s="1" t="s">
        <v>120</v>
      </c>
      <c r="E12" s="1" t="s">
        <v>118</v>
      </c>
      <c r="F12" s="1"/>
      <c r="G12" s="1"/>
      <c r="H12" s="1"/>
      <c r="I12" s="1"/>
      <c r="J12" s="1"/>
      <c r="K12" s="1"/>
      <c r="L12" s="1"/>
      <c r="M12" s="1"/>
    </row>
    <row r="13" spans="1:13" ht="60" x14ac:dyDescent="0.25">
      <c r="A13" s="1" t="s">
        <v>117</v>
      </c>
      <c r="B13" s="3" t="s">
        <v>182</v>
      </c>
      <c r="C13" s="1" t="s">
        <v>135</v>
      </c>
      <c r="D13" s="1" t="s">
        <v>128</v>
      </c>
      <c r="E13" s="1" t="s">
        <v>118</v>
      </c>
      <c r="F13" s="1"/>
      <c r="G13" s="1"/>
      <c r="H13" s="1"/>
      <c r="I13" s="1"/>
      <c r="J13" s="1"/>
      <c r="K13" s="1"/>
      <c r="L13" s="1"/>
      <c r="M13" s="1"/>
    </row>
    <row r="14" spans="1:13" ht="60" x14ac:dyDescent="0.25">
      <c r="A14" s="1" t="s">
        <v>127</v>
      </c>
      <c r="B14" s="3" t="s">
        <v>183</v>
      </c>
      <c r="C14" s="1" t="s">
        <v>137</v>
      </c>
      <c r="D14" s="1" t="s">
        <v>128</v>
      </c>
      <c r="E14" s="1" t="s">
        <v>118</v>
      </c>
      <c r="F14" s="1"/>
      <c r="G14" s="1"/>
      <c r="H14" s="1"/>
      <c r="I14" s="1"/>
      <c r="J14" s="1"/>
      <c r="K14" s="1"/>
      <c r="L14" s="1"/>
      <c r="M14" s="1"/>
    </row>
    <row r="15" spans="1:13" ht="60" x14ac:dyDescent="0.25">
      <c r="A15" s="1" t="s">
        <v>147</v>
      </c>
      <c r="B15" s="3" t="s">
        <v>184</v>
      </c>
      <c r="C15" s="1" t="s">
        <v>153</v>
      </c>
      <c r="D15" s="1" t="s">
        <v>152</v>
      </c>
      <c r="E15" s="1" t="s">
        <v>119</v>
      </c>
      <c r="F15" s="1"/>
      <c r="G15" s="1"/>
      <c r="H15" s="1"/>
      <c r="I15" s="1"/>
      <c r="J15" s="1"/>
      <c r="K15" s="1"/>
      <c r="L15" s="1"/>
      <c r="M15" s="1"/>
    </row>
    <row r="16" spans="1:13" ht="75" x14ac:dyDescent="0.25">
      <c r="A16" s="1" t="s">
        <v>148</v>
      </c>
      <c r="B16" s="3" t="s">
        <v>185</v>
      </c>
      <c r="C16" s="1" t="s">
        <v>153</v>
      </c>
      <c r="D16" s="1" t="s">
        <v>154</v>
      </c>
      <c r="E16" s="1" t="s">
        <v>119</v>
      </c>
      <c r="F16" s="1"/>
      <c r="G16" s="1"/>
      <c r="H16" s="1"/>
      <c r="I16" s="1"/>
      <c r="J16" s="1"/>
      <c r="K16" s="1"/>
      <c r="L16" s="1"/>
      <c r="M16" s="1"/>
    </row>
    <row r="17" spans="1:13" ht="60" x14ac:dyDescent="0.25">
      <c r="A17" s="1" t="s">
        <v>149</v>
      </c>
      <c r="B17" s="3" t="s">
        <v>186</v>
      </c>
      <c r="C17" s="1" t="s">
        <v>153</v>
      </c>
      <c r="D17" s="1" t="s">
        <v>152</v>
      </c>
      <c r="E17" s="1" t="s">
        <v>119</v>
      </c>
      <c r="F17" s="1"/>
      <c r="G17" s="1"/>
      <c r="H17" s="1"/>
      <c r="I17" s="1"/>
      <c r="J17" s="1"/>
      <c r="K17" s="1"/>
      <c r="L17" s="1"/>
      <c r="M17" s="1"/>
    </row>
    <row r="18" spans="1:13" ht="75" x14ac:dyDescent="0.25">
      <c r="A18" s="1" t="s">
        <v>150</v>
      </c>
      <c r="B18" s="3" t="s">
        <v>187</v>
      </c>
      <c r="C18" s="1" t="s">
        <v>153</v>
      </c>
      <c r="D18" s="1" t="s">
        <v>154</v>
      </c>
      <c r="E18" s="1" t="s">
        <v>119</v>
      </c>
      <c r="F18" s="1"/>
      <c r="G18" s="1"/>
      <c r="H18" s="1"/>
      <c r="I18" s="1"/>
      <c r="J18" s="1"/>
      <c r="K18" s="1"/>
      <c r="L18" s="1"/>
      <c r="M18" s="1"/>
    </row>
    <row r="19" spans="1:13" ht="75" x14ac:dyDescent="0.25">
      <c r="A19" s="1" t="s">
        <v>151</v>
      </c>
      <c r="B19" s="3" t="s">
        <v>188</v>
      </c>
      <c r="C19" s="1" t="s">
        <v>153</v>
      </c>
      <c r="D19" s="1" t="s">
        <v>154</v>
      </c>
      <c r="E19" s="1" t="s">
        <v>119</v>
      </c>
      <c r="F19" s="1"/>
      <c r="G19" s="1"/>
      <c r="H19" s="1"/>
      <c r="I19" s="1"/>
      <c r="J19" s="1"/>
      <c r="K19" s="1"/>
      <c r="L19" s="1"/>
      <c r="M19" s="1"/>
    </row>
    <row r="20" spans="1:13" ht="60" x14ac:dyDescent="0.25">
      <c r="A20" s="1" t="s">
        <v>157</v>
      </c>
      <c r="B20" s="3" t="s">
        <v>189</v>
      </c>
      <c r="C20" s="1" t="s">
        <v>161</v>
      </c>
      <c r="D20" s="1" t="s">
        <v>159</v>
      </c>
      <c r="E20" s="1" t="s">
        <v>118</v>
      </c>
    </row>
    <row r="21" spans="1:13" ht="60" x14ac:dyDescent="0.25">
      <c r="A21" s="1" t="s">
        <v>158</v>
      </c>
      <c r="B21" s="3" t="s">
        <v>190</v>
      </c>
      <c r="C21" s="1" t="s">
        <v>162</v>
      </c>
      <c r="D21" s="1" t="s">
        <v>160</v>
      </c>
      <c r="E21" s="1" t="s">
        <v>118</v>
      </c>
    </row>
    <row r="22" spans="1:13" ht="45" x14ac:dyDescent="0.25">
      <c r="A22" s="1" t="s">
        <v>167</v>
      </c>
      <c r="B22" s="3" t="s">
        <v>191</v>
      </c>
      <c r="C22" s="1" t="s">
        <v>170</v>
      </c>
      <c r="D22" s="1" t="s">
        <v>169</v>
      </c>
      <c r="E22" s="1" t="s">
        <v>168</v>
      </c>
    </row>
    <row r="23" spans="1:13" ht="60" x14ac:dyDescent="0.25">
      <c r="A23" s="1" t="s">
        <v>263</v>
      </c>
      <c r="B23" s="3" t="s">
        <v>224</v>
      </c>
      <c r="C23" s="3" t="s">
        <v>280</v>
      </c>
      <c r="D23" s="1" t="s">
        <v>294</v>
      </c>
      <c r="E23" s="1" t="s">
        <v>330</v>
      </c>
    </row>
    <row r="24" spans="1:13" ht="45" x14ac:dyDescent="0.25">
      <c r="A24" s="1" t="s">
        <v>264</v>
      </c>
      <c r="B24" s="3" t="s">
        <v>225</v>
      </c>
      <c r="C24" s="3" t="s">
        <v>281</v>
      </c>
      <c r="D24" s="1" t="s">
        <v>295</v>
      </c>
      <c r="E24" s="1" t="s">
        <v>118</v>
      </c>
    </row>
    <row r="25" spans="1:13" ht="42.75" x14ac:dyDescent="0.25">
      <c r="A25" s="1" t="s">
        <v>265</v>
      </c>
      <c r="B25" s="3" t="s">
        <v>226</v>
      </c>
      <c r="C25" s="3" t="s">
        <v>195</v>
      </c>
      <c r="D25" s="1" t="s">
        <v>296</v>
      </c>
      <c r="E25" s="1" t="s">
        <v>118</v>
      </c>
    </row>
    <row r="26" spans="1:13" ht="60" x14ac:dyDescent="0.25">
      <c r="A26" s="1" t="s">
        <v>266</v>
      </c>
      <c r="B26" s="3" t="s">
        <v>227</v>
      </c>
      <c r="C26" s="3" t="s">
        <v>282</v>
      </c>
      <c r="D26" s="1" t="s">
        <v>297</v>
      </c>
      <c r="E26" s="1" t="s">
        <v>306</v>
      </c>
    </row>
    <row r="27" spans="1:13" ht="42.75" x14ac:dyDescent="0.25">
      <c r="A27" s="1" t="s">
        <v>267</v>
      </c>
      <c r="B27" s="3" t="s">
        <v>228</v>
      </c>
      <c r="C27" s="3" t="s">
        <v>283</v>
      </c>
      <c r="D27" s="1" t="s">
        <v>298</v>
      </c>
      <c r="E27" s="1" t="s">
        <v>118</v>
      </c>
    </row>
    <row r="28" spans="1:13" ht="30" x14ac:dyDescent="0.25">
      <c r="A28" s="1" t="s">
        <v>268</v>
      </c>
      <c r="B28" s="3" t="s">
        <v>229</v>
      </c>
      <c r="C28" s="3" t="s">
        <v>284</v>
      </c>
      <c r="D28" s="1" t="s">
        <v>299</v>
      </c>
      <c r="E28" s="1" t="s">
        <v>118</v>
      </c>
    </row>
    <row r="29" spans="1:13" ht="45" x14ac:dyDescent="0.25">
      <c r="A29" s="1" t="s">
        <v>269</v>
      </c>
      <c r="B29" s="3" t="s">
        <v>230</v>
      </c>
      <c r="C29" s="3" t="s">
        <v>285</v>
      </c>
      <c r="D29" s="1" t="s">
        <v>300</v>
      </c>
      <c r="E29" s="1" t="s">
        <v>118</v>
      </c>
    </row>
    <row r="30" spans="1:13" ht="45" x14ac:dyDescent="0.25">
      <c r="A30" s="1" t="s">
        <v>270</v>
      </c>
      <c r="B30" s="3" t="s">
        <v>231</v>
      </c>
      <c r="C30" s="3" t="s">
        <v>286</v>
      </c>
      <c r="D30" s="1" t="s">
        <v>300</v>
      </c>
      <c r="E30" s="1" t="s">
        <v>118</v>
      </c>
    </row>
    <row r="31" spans="1:13" ht="42.75" x14ac:dyDescent="0.25">
      <c r="A31" s="1" t="s">
        <v>271</v>
      </c>
      <c r="B31" s="3" t="s">
        <v>232</v>
      </c>
      <c r="C31" s="3" t="s">
        <v>203</v>
      </c>
      <c r="D31" s="1" t="s">
        <v>301</v>
      </c>
      <c r="E31" s="1" t="s">
        <v>118</v>
      </c>
    </row>
    <row r="32" spans="1:13" ht="30" x14ac:dyDescent="0.25">
      <c r="A32" s="1" t="s">
        <v>272</v>
      </c>
      <c r="B32" s="3" t="s">
        <v>233</v>
      </c>
      <c r="C32" s="3" t="s">
        <v>204</v>
      </c>
      <c r="D32" s="1" t="s">
        <v>302</v>
      </c>
      <c r="E32" s="1" t="s">
        <v>118</v>
      </c>
    </row>
    <row r="33" spans="1:5" ht="60" x14ac:dyDescent="0.25">
      <c r="A33" s="1" t="s">
        <v>273</v>
      </c>
      <c r="B33" s="3" t="s">
        <v>234</v>
      </c>
      <c r="C33" s="3" t="s">
        <v>205</v>
      </c>
      <c r="D33" s="1" t="s">
        <v>303</v>
      </c>
      <c r="E33" s="1" t="s">
        <v>118</v>
      </c>
    </row>
    <row r="34" spans="1:5" ht="45" x14ac:dyDescent="0.25">
      <c r="A34" s="1" t="s">
        <v>274</v>
      </c>
      <c r="B34" s="3" t="s">
        <v>235</v>
      </c>
      <c r="C34" s="3" t="s">
        <v>289</v>
      </c>
      <c r="D34" s="1" t="s">
        <v>304</v>
      </c>
      <c r="E34" s="1" t="s">
        <v>307</v>
      </c>
    </row>
    <row r="35" spans="1:5" ht="60" x14ac:dyDescent="0.25">
      <c r="A35" s="1" t="s">
        <v>275</v>
      </c>
      <c r="B35" s="3" t="s">
        <v>236</v>
      </c>
      <c r="C35" s="3" t="s">
        <v>287</v>
      </c>
      <c r="D35" s="1" t="s">
        <v>304</v>
      </c>
      <c r="E35" s="1" t="s">
        <v>308</v>
      </c>
    </row>
    <row r="36" spans="1:5" ht="47.25" customHeight="1" x14ac:dyDescent="0.25">
      <c r="A36" s="1" t="s">
        <v>276</v>
      </c>
      <c r="B36" s="3" t="s">
        <v>237</v>
      </c>
      <c r="C36" s="3" t="s">
        <v>288</v>
      </c>
      <c r="D36" s="1" t="s">
        <v>304</v>
      </c>
      <c r="E36" s="1" t="s">
        <v>309</v>
      </c>
    </row>
    <row r="37" spans="1:5" ht="51" customHeight="1" x14ac:dyDescent="0.25">
      <c r="A37" s="1" t="s">
        <v>277</v>
      </c>
      <c r="B37" s="3" t="s">
        <v>238</v>
      </c>
      <c r="C37" s="3" t="s">
        <v>328</v>
      </c>
      <c r="D37" s="1" t="s">
        <v>304</v>
      </c>
      <c r="E37" s="1" t="s">
        <v>309</v>
      </c>
    </row>
    <row r="38" spans="1:5" ht="54" customHeight="1" x14ac:dyDescent="0.25">
      <c r="A38" s="1" t="s">
        <v>278</v>
      </c>
      <c r="B38" s="3" t="s">
        <v>239</v>
      </c>
      <c r="C38" s="3" t="s">
        <v>329</v>
      </c>
      <c r="D38" s="1" t="s">
        <v>304</v>
      </c>
      <c r="E38" s="1" t="s">
        <v>309</v>
      </c>
    </row>
    <row r="39" spans="1:5" ht="75" x14ac:dyDescent="0.25">
      <c r="A39" s="1" t="s">
        <v>279</v>
      </c>
      <c r="B39" s="3" t="s">
        <v>240</v>
      </c>
      <c r="C39" s="3" t="s">
        <v>290</v>
      </c>
      <c r="D39" s="1" t="s">
        <v>304</v>
      </c>
      <c r="E39" s="1" t="s">
        <v>310</v>
      </c>
    </row>
    <row r="40" spans="1:5" ht="75" x14ac:dyDescent="0.25">
      <c r="A40" s="1" t="s">
        <v>315</v>
      </c>
      <c r="B40" s="3" t="s">
        <v>311</v>
      </c>
      <c r="C40" s="3" t="s">
        <v>292</v>
      </c>
      <c r="D40" s="1" t="s">
        <v>304</v>
      </c>
      <c r="E40" s="1" t="s">
        <v>310</v>
      </c>
    </row>
    <row r="41" spans="1:5" ht="75" x14ac:dyDescent="0.25">
      <c r="A41" s="1" t="s">
        <v>316</v>
      </c>
      <c r="B41" s="3" t="s">
        <v>312</v>
      </c>
      <c r="C41" s="3" t="s">
        <v>291</v>
      </c>
      <c r="D41" s="1" t="s">
        <v>304</v>
      </c>
      <c r="E41" s="1" t="s">
        <v>310</v>
      </c>
    </row>
    <row r="42" spans="1:5" ht="45" x14ac:dyDescent="0.25">
      <c r="A42" s="1" t="s">
        <v>326</v>
      </c>
      <c r="B42" s="3" t="s">
        <v>324</v>
      </c>
      <c r="C42" s="1" t="s">
        <v>317</v>
      </c>
      <c r="D42" s="1" t="s">
        <v>318</v>
      </c>
      <c r="E42" s="1" t="s">
        <v>118</v>
      </c>
    </row>
    <row r="43" spans="1:5" ht="60" x14ac:dyDescent="0.25">
      <c r="A43" s="1" t="s">
        <v>327</v>
      </c>
      <c r="B43" s="3" t="s">
        <v>325</v>
      </c>
      <c r="C43" s="1" t="s">
        <v>319</v>
      </c>
      <c r="D43" s="1" t="s">
        <v>320</v>
      </c>
      <c r="E43" s="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2015-04-23T13:18:11Z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