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Final report\Schedule Page\"/>
    </mc:Choice>
  </mc:AlternateContent>
  <workbookProtection workbookPassword="A6C2" lockStructure="1"/>
  <bookViews>
    <workbookView xWindow="0" yWindow="0" windowWidth="20490" windowHeight="7755"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45" i="2" l="1"/>
  <c r="U47" i="2" l="1"/>
  <c r="U46" i="2"/>
  <c r="U44" i="2"/>
  <c r="U25" i="2"/>
  <c r="U24" i="2"/>
  <c r="U43" i="2" l="1"/>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<sst xmlns="http://schemas.openxmlformats.org/spreadsheetml/2006/main" count="741" uniqueCount="343">
  <si>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</si>
  <si>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</si>
  <si>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</si>
  <si>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</si>
  <si>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</si>
  <si>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</si>
  <si>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</si>
  <si>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</si>
  <si>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</si>
  <si>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</si>
  <si>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</si>
  <si>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</si>
  <si>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</si>
  <si>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</si>
  <si>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</si>
  <si>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</si>
  <si>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</si>
  <si>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</si>
  <si>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</si>
  <si>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</si>
  <si>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</si>
  <si>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</si>
  <si>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</si>
  <si>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</si>
  <si>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</si>
  <si>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</si>
  <si>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</si>
  <si>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</si>
  <si>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</si>
  <si>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</si>
  <si>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</si>
  <si>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</si>
  <si>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</si>
  <si>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</si>
  <si>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</si>
  <si>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</si>
  <si>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</si>
  <si>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</si>
  <si>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</si>
  <si>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</si>
  <si>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</si>
  <si>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</si>
  <si>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</si>
  <si>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</si>
  <si>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</si>
  <si>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</si>
  <si>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</si>
  <si>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</si>
  <si>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</si>
  <si>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</si>
  <si>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</si>
  <si>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</si>
  <si>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</si>
  <si>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</si>
  <si>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</si>
  <si>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</si>
  <si>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</si>
  <si>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</si>
  <si>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Check 'Now' service brings user to the Order Receipt Page.</t>
  </si>
  <si>
    <t>Check 'Later' service brings the user to the Order Receipt Page.</t>
  </si>
  <si>
    <t>Check 'Later' service with different values.</t>
  </si>
  <si>
    <t>Process certain pizza type through to the scheduling service to confirm it is accepted correctly</t>
  </si>
  <si>
    <t>Check 'Now' service correctly allocates the right amount of time for the immediate pick up service.</t>
  </si>
  <si>
    <t>Add Classic Deluxe pizza to cart, proceed to order.</t>
  </si>
  <si>
    <t>Highlight 'Now' button, click Confirm button</t>
  </si>
  <si>
    <t>Schedule_Tconn_1</t>
  </si>
  <si>
    <t>Steven Kennedy</t>
  </si>
  <si>
    <t>Add cheese pizza to the cart, proceed to order</t>
  </si>
  <si>
    <t>Check 'Later' service opens calendar and time selection boxes</t>
  </si>
  <si>
    <t>Highlight 'Later' button</t>
  </si>
  <si>
    <t>Schedule_Tconn_2</t>
  </si>
  <si>
    <t>Schedule_Tconn_3</t>
  </si>
  <si>
    <t>Highlight 'Later' button, click Confirm button, select 11th March '15, Hour: 18, Minute: 00</t>
  </si>
  <si>
    <t>Check 'Later' service allocates the right date and time as scheduled on the Order Receipt Page.</t>
  </si>
  <si>
    <t>Add Meat Extravaganza Pizza to the cart, proceed to order</t>
  </si>
  <si>
    <t>Highlight 'Later' button, click Confirm button, select 14th March '15, Hour: 8, Minute: 45</t>
  </si>
  <si>
    <t>Schedule_Tconn_4</t>
  </si>
  <si>
    <t>Highlight 'Later' button, click Confirm button, select 18 March '15, Hour: 10, Minute: 45</t>
  </si>
  <si>
    <t>Schedule_Tconn_5</t>
  </si>
  <si>
    <t>Check 'Later' service with different values, test should fail</t>
  </si>
  <si>
    <t>Highlight 'Later' button, click Confirm button, select 19 March '15, Hour: 17, Minute: 30</t>
  </si>
  <si>
    <t>Schedule_Tconn_6</t>
  </si>
  <si>
    <t xml:space="preserve">Even when a message told the user that the date entered was outside the validation for ordering within a week, the confirm button was still usable and functioned correctly. </t>
  </si>
  <si>
    <t>Highlight 'Later' button, click Confirm button, select 17 March '15, Hour: 00, Minute: 00</t>
  </si>
  <si>
    <t>Schedule_Tconn_7</t>
  </si>
  <si>
    <t>Highlight 'Later' button, click Confirm button, select 11 March '15, Hour: 13, Minute: 15, select past time</t>
  </si>
  <si>
    <t>Highlight 'Later' button, click Confirm button, select 15 April '15, Hour: 15, Minute: 45</t>
  </si>
  <si>
    <t>Highlight 'Later' button, click Confirm button, select 18 March '15, Hour: 23, Minute: 30</t>
  </si>
  <si>
    <t>Check 'Later' service with different values</t>
  </si>
  <si>
    <t>Message didn't appear to prevent user from ordering outside the validation period, or the button didn't prevent the order being taken. The day was correct, but the time chosen should have been flagged by the website (i.e. 11/03/15 - 16.30; 18/03/15 - 23.30; cut-off should be at 18/03/15 - 16.30)</t>
  </si>
  <si>
    <t>Requirements 4.1.31</t>
  </si>
  <si>
    <t>Requirements 4.1.32</t>
  </si>
  <si>
    <t>Exploratory</t>
  </si>
  <si>
    <t>To check that a calendar box and selection boxes appear for the user to select the date and time for their later pizza order.</t>
  </si>
  <si>
    <t>To show a logined user can order a pizza for immediate collection within a 20 minute window.</t>
  </si>
  <si>
    <t>To show a logined user can order a pizza for a later collection within a period of 1 week from order.</t>
  </si>
  <si>
    <t>To check the logined user can select a appriopriate date and time for a later pizza collection within the 1 week window. Checking if error messages appear or  if the order button will function when a error date/time is selected.</t>
  </si>
  <si>
    <t>To show the various pizzas selected to go forward to the order schedule will actually process correctly here.</t>
  </si>
  <si>
    <t>To check that the correct time stamp for collection appears under the Order Receipt page for the 'Now' service</t>
  </si>
  <si>
    <t>To check that the correct time stamp and date for collection appears under the Order Receipt page for the 'Later' service</t>
  </si>
  <si>
    <t>11/03/2015 - 17:15</t>
  </si>
  <si>
    <t xml:space="preserve">Highlight 'Later' button, click Confirm button, select 18 March '15, Hour: 17, Minute: 30 </t>
  </si>
  <si>
    <t>Highlight 'Later' button, click Confirm button, select 11 March '15, Hour: 18, Minute: 00</t>
  </si>
  <si>
    <t>Validation should have picked up that the user cannot order a pizza when 45 minutes hasn't laped using the later service, as this should not have been allowed on the grounds of being too early.</t>
  </si>
  <si>
    <t>Requirements 4.1.31, 4.1.33</t>
  </si>
  <si>
    <t>Requirements 4.1.32, 4.1.33</t>
  </si>
  <si>
    <t>Sch_Tproc_1</t>
  </si>
  <si>
    <t>Sch_Tproc_2</t>
  </si>
  <si>
    <t>Sch_Tproc_3</t>
  </si>
  <si>
    <t>Sch_Tproc_4</t>
  </si>
  <si>
    <t>Sch_Tproc_5</t>
  </si>
  <si>
    <t>Sch_Tproc_6</t>
  </si>
  <si>
    <t>Sch_Tproc_7</t>
  </si>
  <si>
    <t>Sch_Tproc_8</t>
  </si>
  <si>
    <t>Sch_Tproc_9</t>
  </si>
  <si>
    <t>Sch_Tproc_10</t>
  </si>
  <si>
    <t>Sch_Tproc_11</t>
  </si>
  <si>
    <t>Sch_Tproc_12</t>
  </si>
  <si>
    <t>Carried out by Test Inspector</t>
  </si>
  <si>
    <t>Automated Selenium Test</t>
  </si>
  <si>
    <t>Order complete. Order Receipt Page appears</t>
  </si>
  <si>
    <t xml:space="preserve">Calendar box, Selection boxes for Hour and Minute appear </t>
  </si>
  <si>
    <t>Under the order schedule section, the now collection service is clicked and the confirm button pressed to complete the order</t>
  </si>
  <si>
    <t>Under the order schedule section, click the later button</t>
  </si>
  <si>
    <t>Within the Later service under the order schedule section, set values for a mid-week collection from order date</t>
  </si>
  <si>
    <t>Within the Later service under the order schedule section, set values for same day collection and later in the evening</t>
  </si>
  <si>
    <t>Within the Later service under the order schedule section, set values for late week collection on the last available day to do so</t>
  </si>
  <si>
    <t>Sch_Tproc_13</t>
  </si>
  <si>
    <t>Denied order. Order will have to be re-scheduled for a appriopriate time</t>
  </si>
  <si>
    <t>Within the Later service under the order schedule section, set values outside of the allocated week period for ordering</t>
  </si>
  <si>
    <t>Within the Later service under the order schedule section, set values for midnight of a certain day within the week</t>
  </si>
  <si>
    <t>Within the Later service under the order schedule section, set values of the time two hours ahead the same day as ordering</t>
  </si>
  <si>
    <t>Within the Later service under the order schedule section, set values of the month of ordering to 1 month ahead of the current month</t>
  </si>
  <si>
    <t xml:space="preserve">Within the Later service under the order schedule section, set values that the order is on the last available day to order and at a time outside the total week hours boundary </t>
  </si>
  <si>
    <t>Within the Later service under the order schedule section, set values so that the order is just outside the 45 minute period of ordering too early</t>
  </si>
  <si>
    <t>Within the Later service under the order schedule section, set values so that the order is inside the 45 minute period of ordering too early</t>
  </si>
  <si>
    <t>Highlight 'Later' button, click Confirm button, select 21 February '15, Hour: 14, Minute: 00</t>
  </si>
  <si>
    <t>Within the Later service under the order schedule section, set values for a order that is 1 month back from the current month</t>
  </si>
  <si>
    <t>Add Classic Deluxe Pizza to the cart, proceed to order</t>
  </si>
  <si>
    <t>Select 'Now' service, click confirm button, check Order Receipt Page</t>
  </si>
  <si>
    <t>Select 'Later' service, check date within one week period, hour: 18, Minute: 45, click confirm button, check Order Receipt Page</t>
  </si>
  <si>
    <t>Select 'Later' service, check date within one week period, hour: 5, Minute: 30, click confirm button, check Order Receipt Page</t>
  </si>
  <si>
    <t>Add Cheese Pizza and extra toppings incl. olives &amp; onions to the cart, proceed to order</t>
  </si>
  <si>
    <t>Add Classic Deluxe Pizza and extra toppings incl. pepperoni to the cart, proceed to order</t>
  </si>
  <si>
    <t>Add Cheese Pizza and extra toppings incl. onions &amp; peppers to the cart, proceed to order</t>
  </si>
  <si>
    <t>Test times out. Pop up box confirming cart order times out before moving onto the next page test.</t>
  </si>
  <si>
    <t>Select 'Later' service, check date within one week period, hour: 14, Minute: 00, click confirm button, check Order Receipt Page</t>
  </si>
  <si>
    <t>Sch_Tproc_14</t>
  </si>
  <si>
    <t>Sch_Tproc_15</t>
  </si>
  <si>
    <t>Sch_Tproc_16</t>
  </si>
  <si>
    <t>Sch_Tproc_17</t>
  </si>
  <si>
    <t>Sch_Tproc_18</t>
  </si>
  <si>
    <t>Correct pizza and collection service is presented within the Order Receipt page</t>
  </si>
  <si>
    <t>Under the order page, select the appropriate pizza and select the desired collection service</t>
  </si>
  <si>
    <t>Correct pizza and toppings, and collection service is presented within the Order Receipt page</t>
  </si>
  <si>
    <t>Select 'Later' service, check date within one week period, hour: 16, Minute: 45, click confirm button, check Order Receipt Page</t>
  </si>
  <si>
    <t>The time shown for the now collection service is 10 mins over the required posting of just 20 mins.</t>
  </si>
  <si>
    <t>Sch_Tproc_19</t>
  </si>
  <si>
    <t>Sch_Tproc_20</t>
  </si>
  <si>
    <t>The Order Receipt page should show a 20 minute collection window for the selected pizza</t>
  </si>
  <si>
    <t>The Order Receipt page should show the correct date and time for collection of the pizza</t>
  </si>
  <si>
    <t>Under the Order Receipt Page, select the 'Now' service to check the collection time details</t>
  </si>
  <si>
    <t>Under the Order Receipt Page, select the 'Later' service to check the collection time details</t>
  </si>
  <si>
    <t>Schedule_Tconn_8</t>
  </si>
  <si>
    <t>To show that textual content on the page does not contain spelling or grammatical errors</t>
  </si>
  <si>
    <t>Check times within the 'Later' Service are listed correctly</t>
  </si>
  <si>
    <t>N/A</t>
  </si>
  <si>
    <t>Sch_Tproc_21</t>
  </si>
  <si>
    <t>Hour box has labelled  24 hours when this isn't a valid time</t>
  </si>
  <si>
    <t>No spelling or grammatical errors expected</t>
  </si>
  <si>
    <t>Go to Order Schedule page under the 'Later' service and check for mistakes</t>
  </si>
  <si>
    <t>ScheduleOrder_1</t>
  </si>
  <si>
    <t>ScheduleOrder_2</t>
  </si>
  <si>
    <t>ScheduleOrder_3</t>
  </si>
  <si>
    <t>ScheduleOrder_4</t>
  </si>
  <si>
    <t>ScheduleOrder_5</t>
  </si>
  <si>
    <t>ScheduleOrder_6</t>
  </si>
  <si>
    <t>ScheduleOrder_7</t>
  </si>
  <si>
    <t>ScheduleOrder_8</t>
  </si>
  <si>
    <t>ScheduleOrder_9</t>
  </si>
  <si>
    <t>ScheduleOrder_10</t>
  </si>
  <si>
    <t>ScheduleOrder_11</t>
  </si>
  <si>
    <t>ScheduleOrder_12</t>
  </si>
  <si>
    <t>ScheduleOrder_13</t>
  </si>
  <si>
    <t>ScheduleOrder_14</t>
  </si>
  <si>
    <t>ScheduleOrder_15</t>
  </si>
  <si>
    <t>ScheduleOrder_16</t>
  </si>
  <si>
    <t>ScheduleOrder_17</t>
  </si>
  <si>
    <t>ScheduleOrder_18</t>
  </si>
  <si>
    <t>ScheduleOrder_19</t>
  </si>
  <si>
    <t>ScheduleOrder_20</t>
  </si>
  <si>
    <t>ScheduleOrder_21</t>
  </si>
  <si>
    <t>Check Schedule Order Pages for company logo at header of web page</t>
  </si>
  <si>
    <t>Add a pizza type to the cart, proceed to order</t>
  </si>
  <si>
    <t>Check Schedule Order Pages for copyright and site info at the footer of the web page</t>
  </si>
  <si>
    <t>Check Schedule Order Pages for appropriate validation applied for user input parts</t>
  </si>
  <si>
    <t>Check Schedule Order Pages for a title</t>
  </si>
  <si>
    <t>The system should have a functioning Schedule Web page</t>
  </si>
  <si>
    <t>Only Logged in users can access the Schedule Order web page</t>
  </si>
  <si>
    <t>Use Login: email@qub.ac.uk     Use Password: password                 Proceed with a order</t>
  </si>
  <si>
    <t>Check common navigation of other web pages from Schedule Order page</t>
  </si>
  <si>
    <t>From Schedule Order page the user can navigate to Home, Order, About and Contact</t>
  </si>
  <si>
    <t>Proceed with a order</t>
  </si>
  <si>
    <t>From the Schedule Order page, a logged user can navigate to the reset password page</t>
  </si>
  <si>
    <t>A logged user should be able to log off from the Schedule Order page</t>
  </si>
  <si>
    <t>The system should prevent unregistered users accessing the Schedule Order page</t>
  </si>
  <si>
    <t>Test Schedule Order page on a mobile device</t>
  </si>
  <si>
    <t>Display Schedule page on a Amazon Kindle Fire (7 inch)</t>
  </si>
  <si>
    <t>Display Schedule page on a iPad 4</t>
  </si>
  <si>
    <t>Display Schedule page on a iPhone 6</t>
  </si>
  <si>
    <t>Test Schedule Order page on a Chrome Browser (version 36)</t>
  </si>
  <si>
    <t>Test Schedule Order page on Firefox V31</t>
  </si>
  <si>
    <t>Schedule_Tconn_9</t>
  </si>
  <si>
    <t>Schedule_Tconn_10</t>
  </si>
  <si>
    <t>Schedule_Tconn_11</t>
  </si>
  <si>
    <t>Schedule_Tconn_12</t>
  </si>
  <si>
    <t>Schedule_Tconn_13</t>
  </si>
  <si>
    <t>Schedule_Tconn_14</t>
  </si>
  <si>
    <t>Schedule_Tconn_15</t>
  </si>
  <si>
    <t>Schedule_Tconn_16</t>
  </si>
  <si>
    <t>Schedule_Tconn_17</t>
  </si>
  <si>
    <t>Schedule_Tconn_18</t>
  </si>
  <si>
    <t>Schedule_Tconn_19</t>
  </si>
  <si>
    <t>Schedule_Tconn_20</t>
  </si>
  <si>
    <t>ScheduleOrder_22</t>
  </si>
  <si>
    <t>ScheduleOrder_23</t>
  </si>
  <si>
    <t>ScheduleOrder_24</t>
  </si>
  <si>
    <t>ScheduleOrder_25</t>
  </si>
  <si>
    <t>ScheduleOrder_26</t>
  </si>
  <si>
    <t>ScheduleOrder_27</t>
  </si>
  <si>
    <t>ScheduleOrder_28</t>
  </si>
  <si>
    <t>ScheduleOrder_29</t>
  </si>
  <si>
    <t>ScheduleOrder_30</t>
  </si>
  <si>
    <t>ScheduleOrder_31</t>
  </si>
  <si>
    <t>ScheduleOrder_32</t>
  </si>
  <si>
    <t>ScheduleOrder_33</t>
  </si>
  <si>
    <t>ScheduleOrder_34</t>
  </si>
  <si>
    <t>ScheduleOrder_35</t>
  </si>
  <si>
    <t>ScheduleOrder_36</t>
  </si>
  <si>
    <t>ScheduleOrder_37</t>
  </si>
  <si>
    <t>ScheduleOrder_38</t>
  </si>
  <si>
    <t>Requirements 4.1.1</t>
  </si>
  <si>
    <t>Requirements 4.1.2</t>
  </si>
  <si>
    <t>Requirements 4.1.3</t>
  </si>
  <si>
    <t>Requirements 4.1.4</t>
  </si>
  <si>
    <t>Requirements 4.1.5</t>
  </si>
  <si>
    <t>Requirements 4.1.6</t>
  </si>
  <si>
    <t>Requirements 4.1.7</t>
  </si>
  <si>
    <t>Requirements 4.1.8</t>
  </si>
  <si>
    <t>Requirements 4.1.10</t>
  </si>
  <si>
    <t>Requirements 3.2.1</t>
  </si>
  <si>
    <t>Requirements 3.2.2</t>
  </si>
  <si>
    <t>To check that the footer of the Schedule web page has copyright and site version information</t>
  </si>
  <si>
    <t>To check user validation is applied to the Time, Minute and calendar date selection under 'Later' service</t>
  </si>
  <si>
    <t>To check if the Schedule page has a title</t>
  </si>
  <si>
    <t>To see if the Schedulepage functions correctly as specified for Requirements 4.1.31 to 4.1.33</t>
  </si>
  <si>
    <t>To ensure only logged in users can acess the Schedule web page</t>
  </si>
  <si>
    <t>To see if common navigation is accessible from the Schedule web page</t>
  </si>
  <si>
    <t>To check that the common navigation from the Schedule web page is towards the Home, Order, About and Contact web pages</t>
  </si>
  <si>
    <t>To ensure all logged users can navigate to the reset password page, and that logged users can log off from the Schedule web page</t>
  </si>
  <si>
    <t>To check that unregistered users or not logged in users can't access the Schedule web page (only restricted to logged in users)</t>
  </si>
  <si>
    <t>To check the Schedule web page works on mobile devices</t>
  </si>
  <si>
    <t>To check the Schedule web page works on different browser types</t>
  </si>
  <si>
    <t>Sch_Tproc_22</t>
  </si>
  <si>
    <t>Sch_Tproc_23</t>
  </si>
  <si>
    <t>Sch_Tproc_24</t>
  </si>
  <si>
    <t>Sch_Tproc_25</t>
  </si>
  <si>
    <t>Sch_Tproc_26</t>
  </si>
  <si>
    <t>Sch_Tproc_27</t>
  </si>
  <si>
    <t>Sch_Tproc_28</t>
  </si>
  <si>
    <t>Sch_Tproc_29</t>
  </si>
  <si>
    <t>Sch_Tproc_30</t>
  </si>
  <si>
    <t>Sch_Tproc_31</t>
  </si>
  <si>
    <t>Sch_Tproc_32</t>
  </si>
  <si>
    <t>Sch_Tproc_33</t>
  </si>
  <si>
    <t>Sch_Tproc_34</t>
  </si>
  <si>
    <t>Sch_Tproc_35</t>
  </si>
  <si>
    <t>Sch_Tproc_36</t>
  </si>
  <si>
    <t>Sch_Tproc_37</t>
  </si>
  <si>
    <t>Sch_Tproc_38</t>
  </si>
  <si>
    <t>Go to Schedule Order Page to check the company logo is a  header of the web page</t>
  </si>
  <si>
    <t>Under Schedule Order Pages check for copyright and site info at the footer of the web page</t>
  </si>
  <si>
    <t>Check for a appropriate title for Schedule Order Page</t>
  </si>
  <si>
    <t>The functionality of Schedule Web page for the 'Now' and 'Later' service need to be tested</t>
  </si>
  <si>
    <t>Logged in users can only access the Schedule Order web page</t>
  </si>
  <si>
    <t>Common navigation of other web pages from Schedule Order page</t>
  </si>
  <si>
    <t>Navigation to Home, Order, About and Contact web pages from the Schedule web page is required</t>
  </si>
  <si>
    <t>Test Schedule Order page on a ipad device</t>
  </si>
  <si>
    <t>Test Schedule Order page on a iPhone device</t>
  </si>
  <si>
    <t>Test Schedule Order page on a Amazon Kindle device</t>
  </si>
  <si>
    <t xml:space="preserve">Test Schedule Order page on a Chrome Web Browser </t>
  </si>
  <si>
    <t>Test Schedule Order page on a version of Firefox</t>
  </si>
  <si>
    <t xml:space="preserve">Test Schedule Order page on  a version of Internet Explorer </t>
  </si>
  <si>
    <t>Test Schedule Order page on Internet Explorer 11</t>
  </si>
  <si>
    <t>Logo of the company appears at the top of the web page</t>
  </si>
  <si>
    <t>Required information is stated under the web page footer</t>
  </si>
  <si>
    <t>Validation is checked to be functioning</t>
  </si>
  <si>
    <t>Title is clearly visible</t>
  </si>
  <si>
    <t>Services function as intended</t>
  </si>
  <si>
    <t>Only logged users have access</t>
  </si>
  <si>
    <t>Other web pages are accessible from Schedule web page</t>
  </si>
  <si>
    <t>Reset password page is accessible here</t>
  </si>
  <si>
    <t>Log off is possible here</t>
  </si>
  <si>
    <t>Restriction to Schedule web page is achieved here for non-logged users</t>
  </si>
  <si>
    <t>Schedule Order web page opens as intended</t>
  </si>
  <si>
    <t xml:space="preserve">Error messages appear to indicate the validation works accordingly, although entering dates for ordering under the 'Later' service shows orders more than a week old will still process through even though this should be prevented </t>
  </si>
  <si>
    <t>Title is visible at the top of the web page and states Order (ideally state Schedule Order)</t>
  </si>
  <si>
    <t>Web page appears zoomed out when using this device</t>
  </si>
  <si>
    <t>The Schedule Order page is well positioned and readable using this device</t>
  </si>
  <si>
    <t>Web page appears well positioned and readable using this device</t>
  </si>
  <si>
    <t>All contents of the Schedule Order page are easy to read and function correctly using this browser</t>
  </si>
  <si>
    <t>ScheduleOrder_39</t>
  </si>
  <si>
    <t>ScheduleOrder_40</t>
  </si>
  <si>
    <t>Highlight 'Later' button, click Confirm button, select 25 December '15, Hour: 11, Minute: 00</t>
  </si>
  <si>
    <t>Highlight 'Later' button, click Confirm button, select 06 April '15, Hour: 15, Minute: 45</t>
  </si>
  <si>
    <t>Sch_Tproc_39</t>
  </si>
  <si>
    <t>Sch_Tproc_40</t>
  </si>
  <si>
    <t>Within the Later service under the order schedule section, set order date to Christmas Day.</t>
  </si>
  <si>
    <t>Denied order. Order is void due to this being a public holiday.</t>
  </si>
  <si>
    <t>Within the Later service under the order schedule section, set order date to Easter Monday.</t>
  </si>
  <si>
    <t>Order complete. Order Receipt Page appears  due to being open on this public holiday.</t>
  </si>
  <si>
    <t>To check the company logo is displayed at the header of the Schedule page</t>
  </si>
  <si>
    <t>Display Schedule page on a Google Nexus 10</t>
  </si>
  <si>
    <t>Display Schedule page on a Samsung Galaxy  S4</t>
  </si>
  <si>
    <t>ScheduleOrder_41</t>
  </si>
  <si>
    <t>ScheduleOrder_42</t>
  </si>
  <si>
    <t>Sch_Tproc_41</t>
  </si>
  <si>
    <t>Sch_Tproc_42</t>
  </si>
  <si>
    <t>Test Schedule Order page on a Google Nexus 10 device</t>
  </si>
  <si>
    <t>Test Schedule Order page on a Samsung Galaxy S4 device</t>
  </si>
  <si>
    <t>Logo does appear; although a water mark has been left within the logo image</t>
  </si>
  <si>
    <t>Schedule_Defect_1</t>
  </si>
  <si>
    <t>Schedule_Defect_2</t>
  </si>
  <si>
    <t>Schedule_Defect_3</t>
  </si>
  <si>
    <t>Schedule_Defect_4</t>
  </si>
  <si>
    <t>Schedule_Defect_5</t>
  </si>
  <si>
    <t>Schedule_Defect_6</t>
  </si>
  <si>
    <t>Schedule_Defect_7</t>
  </si>
  <si>
    <t>Schedule_Defect_8</t>
  </si>
  <si>
    <t>Schedule_Defect_9</t>
  </si>
  <si>
    <t>Schedule_Defect_10</t>
  </si>
  <si>
    <t>Schedule_Defect_11</t>
  </si>
  <si>
    <t>Schedule_Defect_12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</si>
</sst>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theme="0" tint="-0.249977111117893"/>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Alignment="1">
      <alignment wrapText="1"/>
    </xf>
    <xf numFmtId="14" fontId="5" fillId="0" borderId="0" xfId="0" applyNumberFormat="1" applyFont="1" applyAlignment="1">
      <alignment vertical="top"/>
    </xf>
    <xf numFmtId="0" fontId="0" fillId="7" borderId="0" xfId="0" applyFill="1" applyAlignment="1">
      <alignment horizontal="left" vertical="top" wrapText="1"/>
    </xf>
    <xf numFmtId="0" fontId="0" fillId="7" borderId="0" xfId="0" applyFill="1" applyAlignment="1">
      <alignment vertical="top"/>
    </xf>
    <xf numFmtId="0" fontId="6" fillId="7" borderId="0" xfId="0" applyFont="1" applyFill="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Cases'!$T$22:$T$25</c:f>
              <c:strCache>
                <c:ptCount val="4"/>
                <c:pt idx="0">
                  <c:v>Passed</c:v>
                </c:pt>
                <c:pt idx="2">
                  <c:v>Failed</c:v>
                </c:pt>
                <c:pt idx="3">
                  <c:v>Not execited</c:v>
                </c:pt>
              </c:strCache>
            </c:strRef>
          </c:cat>
          <c:val>
            <c:numRef>
              <c:f>'Test Cases'!$U$22:$U$25</c:f>
              <c:numCache>
                <c:formatCode>General</c:formatCode>
                <c:ptCount val="4"/>
                <c:pt idx="0">
                  <c:v>30</c:v>
                </c:pt>
                <c:pt idx="2">
                  <c:v>12</c:v>
                </c:pt>
                <c:pt idx="3">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Cases'!$T$43:$T$47</c:f>
              <c:strCache>
                <c:ptCount val="5"/>
                <c:pt idx="0">
                  <c:v>Minor </c:v>
                </c:pt>
                <c:pt idx="1">
                  <c:v>Moderate</c:v>
                </c:pt>
                <c:pt idx="2">
                  <c:v>Major </c:v>
                </c:pt>
                <c:pt idx="3">
                  <c:v>Critical</c:v>
                </c:pt>
                <c:pt idx="4">
                  <c:v>Cosmetic</c:v>
                </c:pt>
              </c:strCache>
            </c:strRef>
          </c:cat>
          <c:val>
            <c:numRef>
              <c:f>'Test Cases'!$U$43:$U$47</c:f>
              <c:numCache>
                <c:formatCode>General</c:formatCode>
                <c:ptCount val="5"/>
                <c:pt idx="0">
                  <c:v>0</c:v>
                </c:pt>
                <c:pt idx="1">
                  <c:v>1</c:v>
                </c:pt>
                <c:pt idx="2">
                  <c:v>7</c:v>
                </c:pt>
                <c:pt idx="3">
                  <c:v>4</c:v>
                </c:pt>
                <c:pt idx="4">
                  <c:v>0</c:v>
                </c:pt>
              </c:numCache>
            </c:numRef>
          </c:val>
        </c:ser>
        <c:dLbls>
          <c:showLegendKey val="0"/>
          <c:showVal val="0"/>
          <c:showCatName val="0"/>
          <c:showSerName val="0"/>
          <c:showPercent val="0"/>
          <c:showBubbleSize val="0"/>
        </c:dLbls>
        <c:gapWidth val="150"/>
        <c:axId val="-559029744"/>
        <c:axId val="-559029200"/>
      </c:barChart>
      <c:catAx>
        <c:axId val="-559029744"/>
        <c:scaling>
          <c:orientation val="minMax"/>
        </c:scaling>
        <c:delete val="0"/>
        <c:axPos val="b"/>
        <c:numFmt formatCode="General" sourceLinked="0"/>
        <c:majorTickMark val="out"/>
        <c:minorTickMark val="none"/>
        <c:tickLblPos val="nextTo"/>
        <c:crossAx val="-559029200"/>
        <c:crosses val="autoZero"/>
        <c:auto val="1"/>
        <c:lblAlgn val="ctr"/>
        <c:lblOffset val="100"/>
        <c:noMultiLvlLbl val="0"/>
      </c:catAx>
      <c:valAx>
        <c:axId val="-559029200"/>
        <c:scaling>
          <c:orientation val="minMax"/>
        </c:scaling>
        <c:delete val="0"/>
        <c:axPos val="l"/>
        <c:majorGridlines/>
        <c:numFmt formatCode="General" sourceLinked="1"/>
        <c:majorTickMark val="out"/>
        <c:minorTickMark val="none"/>
        <c:tickLblPos val="nextTo"/>
        <c:crossAx val="-5590297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20</xdr:row>
      <xdr:rowOff>16933</xdr:rowOff>
    </xdr:from>
    <xdr:to>
      <xdr:col>29</xdr:col>
      <xdr:colOff>351367</xdr:colOff>
      <xdr:row>34</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40</xdr:row>
      <xdr:rowOff>16933</xdr:rowOff>
    </xdr:from>
    <xdr:to>
      <xdr:col>29</xdr:col>
      <xdr:colOff>325966</xdr:colOff>
      <xdr:row>54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21"/>
  <sheetViews>
    <sheetView topLeftCell="A10" zoomScale="75" zoomScaleNormal="75" workbookViewId="0">
      <selection activeCell="G17" sqref="G17"/>
    </sheetView>
  </sheetViews>
  <sheetFormatPr defaultRowHeight="15" x14ac:dyDescent="0.25"/>
  <cols>
    <col min="1" max="1" width="21.140625" customWidth="1"/>
    <col min="2" max="2" width="47.85546875" customWidth="1"/>
    <col min="3" max="3" width="15.5703125" customWidth="1"/>
  </cols>
  <sheetData>
    <row r="1" spans="1:9" ht="36.75" customHeight="1" x14ac:dyDescent="0.35">
      <c r="A1" s="28" t="s">
        <v>3</v>
      </c>
      <c r="B1" s="29" t="s">
        <v>1</v>
      </c>
      <c r="C1" s="29" t="s">
        <v>4</v>
      </c>
      <c r="D1" s="30" t="s">
        <v>5</v>
      </c>
    </row>
    <row r="2" spans="1:9" ht="35.450000000000003" customHeight="1" x14ac:dyDescent="0.25">
      <c r="A2" s="11" t="s">
        <v>65</v>
      </c>
      <c r="B2" s="1" t="s">
        <v>94</v>
      </c>
      <c r="C2" s="1" t="s">
        <v>104</v>
      </c>
      <c r="D2" s="1" t="s">
        <v>6</v>
      </c>
      <c r="H2" s="5" t="s">
        <v>41</v>
      </c>
    </row>
    <row r="3" spans="1:9" ht="48.75" customHeight="1" x14ac:dyDescent="0.25">
      <c r="A3" s="11" t="s">
        <v>70</v>
      </c>
      <c r="B3" s="1" t="s">
        <v>93</v>
      </c>
      <c r="C3" s="1" t="s">
        <v>91</v>
      </c>
      <c r="D3" s="1" t="s">
        <v>27</v>
      </c>
      <c r="H3" s="5"/>
    </row>
    <row r="4" spans="1:9" ht="30" x14ac:dyDescent="0.25">
      <c r="A4" s="11" t="s">
        <v>71</v>
      </c>
      <c r="B4" s="1" t="s">
        <v>95</v>
      </c>
      <c r="C4" s="1" t="s">
        <v>105</v>
      </c>
      <c r="D4" s="1" t="s">
        <v>6</v>
      </c>
      <c r="H4" s="6" t="s">
        <v>42</v>
      </c>
    </row>
    <row r="5" spans="1:9" ht="75" x14ac:dyDescent="0.25">
      <c r="A5" s="11" t="s">
        <v>76</v>
      </c>
      <c r="B5" s="1" t="s">
        <v>96</v>
      </c>
      <c r="C5" s="1" t="s">
        <v>91</v>
      </c>
      <c r="D5" s="1" t="s">
        <v>6</v>
      </c>
      <c r="H5" s="6" t="s">
        <v>43</v>
      </c>
    </row>
    <row r="6" spans="1:9" ht="45" x14ac:dyDescent="0.25">
      <c r="A6" s="11" t="s">
        <v>78</v>
      </c>
      <c r="B6" s="1" t="s">
        <v>97</v>
      </c>
      <c r="C6" s="1" t="s">
        <v>92</v>
      </c>
      <c r="D6" s="1" t="s">
        <v>27</v>
      </c>
      <c r="H6" s="6" t="s">
        <v>44</v>
      </c>
    </row>
    <row r="7" spans="1:9" ht="45" x14ac:dyDescent="0.35">
      <c r="A7" s="11" t="s">
        <v>81</v>
      </c>
      <c r="B7" s="1" t="s">
        <v>98</v>
      </c>
      <c r="C7" s="1" t="s">
        <v>90</v>
      </c>
      <c r="D7" s="1" t="s">
        <v>6</v>
      </c>
      <c r="H7" s="7" t="s">
        <v>45</v>
      </c>
    </row>
    <row r="8" spans="1:9" ht="45" x14ac:dyDescent="0.35">
      <c r="A8" s="11" t="s">
        <v>84</v>
      </c>
      <c r="B8" s="1" t="s">
        <v>99</v>
      </c>
      <c r="C8" s="1" t="s">
        <v>91</v>
      </c>
      <c r="D8" s="1" t="s">
        <v>6</v>
      </c>
      <c r="I8" s="8" t="s">
        <v>46</v>
      </c>
    </row>
    <row r="9" spans="1:9" ht="30" x14ac:dyDescent="0.25">
      <c r="A9" s="11" t="s">
        <v>163</v>
      </c>
      <c r="B9" s="1" t="s">
        <v>164</v>
      </c>
      <c r="C9" s="1" t="s">
        <v>92</v>
      </c>
      <c r="D9" s="1" t="s">
        <v>11</v>
      </c>
    </row>
    <row r="10" spans="1:9" ht="30" x14ac:dyDescent="0.25">
      <c r="A10" s="11" t="s">
        <v>212</v>
      </c>
      <c r="B10" s="1" t="s">
        <v>321</v>
      </c>
      <c r="C10" s="1" t="s">
        <v>241</v>
      </c>
      <c r="D10" s="1" t="s">
        <v>11</v>
      </c>
    </row>
    <row r="11" spans="1:9" ht="30" x14ac:dyDescent="0.25">
      <c r="A11" s="11" t="s">
        <v>213</v>
      </c>
      <c r="B11" s="1" t="s">
        <v>252</v>
      </c>
      <c r="C11" s="1" t="s">
        <v>242</v>
      </c>
      <c r="D11" s="1" t="s">
        <v>11</v>
      </c>
    </row>
    <row r="12" spans="1:9" ht="45" x14ac:dyDescent="0.25">
      <c r="A12" s="11" t="s">
        <v>214</v>
      </c>
      <c r="B12" s="1" t="s">
        <v>253</v>
      </c>
      <c r="C12" s="1" t="s">
        <v>243</v>
      </c>
      <c r="D12" s="1" t="s">
        <v>27</v>
      </c>
    </row>
    <row r="13" spans="1:9" ht="30" x14ac:dyDescent="0.25">
      <c r="A13" s="11" t="s">
        <v>215</v>
      </c>
      <c r="B13" s="1" t="s">
        <v>254</v>
      </c>
      <c r="C13" s="1" t="s">
        <v>244</v>
      </c>
      <c r="D13" s="1" t="s">
        <v>11</v>
      </c>
    </row>
    <row r="14" spans="1:9" ht="30" x14ac:dyDescent="0.25">
      <c r="A14" s="11" t="s">
        <v>216</v>
      </c>
      <c r="B14" s="1" t="s">
        <v>255</v>
      </c>
      <c r="C14" s="1" t="s">
        <v>245</v>
      </c>
      <c r="D14" s="1" t="s">
        <v>6</v>
      </c>
    </row>
    <row r="15" spans="1:9" ht="30" x14ac:dyDescent="0.25">
      <c r="A15" s="11" t="s">
        <v>217</v>
      </c>
      <c r="B15" s="1" t="s">
        <v>256</v>
      </c>
      <c r="C15" s="1" t="s">
        <v>246</v>
      </c>
      <c r="D15" s="1" t="s">
        <v>6</v>
      </c>
    </row>
    <row r="16" spans="1:9" ht="30" x14ac:dyDescent="0.25">
      <c r="A16" s="11" t="s">
        <v>218</v>
      </c>
      <c r="B16" s="1" t="s">
        <v>257</v>
      </c>
      <c r="C16" s="1" t="s">
        <v>247</v>
      </c>
      <c r="D16" s="1" t="s">
        <v>27</v>
      </c>
    </row>
    <row r="17" spans="1:4" ht="45" x14ac:dyDescent="0.25">
      <c r="A17" s="11" t="s">
        <v>219</v>
      </c>
      <c r="B17" s="1" t="s">
        <v>258</v>
      </c>
      <c r="C17" s="1" t="s">
        <v>248</v>
      </c>
      <c r="D17" s="1" t="s">
        <v>6</v>
      </c>
    </row>
    <row r="18" spans="1:4" ht="45" x14ac:dyDescent="0.25">
      <c r="A18" s="11" t="s">
        <v>220</v>
      </c>
      <c r="B18" s="1" t="s">
        <v>259</v>
      </c>
      <c r="C18" s="1" t="s">
        <v>249</v>
      </c>
      <c r="D18" s="1" t="s">
        <v>6</v>
      </c>
    </row>
    <row r="19" spans="1:4" ht="48.75" customHeight="1" x14ac:dyDescent="0.25">
      <c r="A19" s="11" t="s">
        <v>221</v>
      </c>
      <c r="B19" s="1" t="s">
        <v>260</v>
      </c>
      <c r="C19" s="1" t="s">
        <v>250</v>
      </c>
      <c r="D19" s="1" t="s">
        <v>6</v>
      </c>
    </row>
    <row r="20" spans="1:4" ht="30" x14ac:dyDescent="0.25">
      <c r="A20" s="11" t="s">
        <v>222</v>
      </c>
      <c r="B20" s="1" t="s">
        <v>261</v>
      </c>
      <c r="C20" s="1" t="s">
        <v>251</v>
      </c>
      <c r="D20" s="1" t="s">
        <v>27</v>
      </c>
    </row>
    <row r="21" spans="1:4" ht="30" x14ac:dyDescent="0.25">
      <c r="A21" s="11" t="s">
        <v>223</v>
      </c>
      <c r="B21" s="1" t="s">
        <v>262</v>
      </c>
      <c r="C21" s="1" t="s">
        <v>251</v>
      </c>
      <c r="D21" s="1" t="s">
        <v>27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78"/>
  <sheetViews>
    <sheetView tabSelected="1" topLeftCell="K37" zoomScale="73" zoomScaleNormal="73" workbookViewId="0">
      <selection activeCell="S41" sqref="S41"/>
    </sheetView>
  </sheetViews>
  <sheetFormatPr defaultRowHeight="15" x14ac:dyDescent="0.25"/>
  <cols>
    <col min="1" max="1" width="20.85546875" customWidth="1"/>
    <col min="2" max="2" width="24.85546875" customWidth="1"/>
    <col min="3" max="3" width="23.140625" customWidth="1"/>
    <col min="4" max="4" width="32.42578125" customWidth="1"/>
    <col min="5" max="5" width="24.28515625"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42.75" x14ac:dyDescent="0.25">
      <c r="A2" s="3" t="s">
        <v>171</v>
      </c>
      <c r="B2" s="3" t="s">
        <v>58</v>
      </c>
      <c r="C2" s="3" t="s">
        <v>63</v>
      </c>
      <c r="D2" s="3" t="s">
        <v>64</v>
      </c>
      <c r="E2" s="11" t="s">
        <v>65</v>
      </c>
      <c r="F2" s="11" t="s">
        <v>6</v>
      </c>
      <c r="G2" s="13">
        <v>42074</v>
      </c>
      <c r="H2" s="26" t="s">
        <v>24</v>
      </c>
      <c r="I2" s="12" t="s">
        <v>66</v>
      </c>
      <c r="J2" s="3"/>
      <c r="K2" s="4"/>
      <c r="L2" s="4"/>
      <c r="M2" s="3"/>
      <c r="N2" s="3"/>
      <c r="O2" s="9"/>
      <c r="P2" s="10"/>
      <c r="S2" s="5" t="s">
        <v>48</v>
      </c>
    </row>
    <row r="3" spans="1:26" ht="42.75" x14ac:dyDescent="0.25">
      <c r="A3" s="3" t="s">
        <v>172</v>
      </c>
      <c r="B3" s="3" t="s">
        <v>68</v>
      </c>
      <c r="C3" s="3" t="s">
        <v>67</v>
      </c>
      <c r="D3" s="3" t="s">
        <v>69</v>
      </c>
      <c r="E3" s="11" t="s">
        <v>70</v>
      </c>
      <c r="F3" s="11" t="s">
        <v>27</v>
      </c>
      <c r="G3" s="13">
        <v>42074</v>
      </c>
      <c r="H3" s="26" t="s">
        <v>24</v>
      </c>
      <c r="I3" s="12" t="s">
        <v>66</v>
      </c>
      <c r="J3" s="3"/>
      <c r="K3" s="4"/>
      <c r="L3" s="4"/>
      <c r="M3" s="3"/>
      <c r="N3" s="3"/>
      <c r="O3" s="9"/>
      <c r="P3" s="10"/>
      <c r="S3" s="5"/>
    </row>
    <row r="4" spans="1:26" ht="42.75" x14ac:dyDescent="0.25">
      <c r="A4" s="3" t="s">
        <v>173</v>
      </c>
      <c r="B4" s="3" t="s">
        <v>59</v>
      </c>
      <c r="C4" s="3" t="s">
        <v>67</v>
      </c>
      <c r="D4" s="3" t="s">
        <v>72</v>
      </c>
      <c r="E4" s="11" t="s">
        <v>71</v>
      </c>
      <c r="F4" s="11" t="s">
        <v>6</v>
      </c>
      <c r="G4" s="13">
        <v>42074</v>
      </c>
      <c r="H4" s="26" t="s">
        <v>24</v>
      </c>
      <c r="I4" s="12" t="s">
        <v>66</v>
      </c>
      <c r="J4" s="3"/>
      <c r="K4" s="4"/>
      <c r="L4" s="4"/>
      <c r="M4" s="3"/>
      <c r="N4" s="3"/>
      <c r="O4" s="9"/>
      <c r="P4" s="10"/>
      <c r="T4" s="27" t="s">
        <v>49</v>
      </c>
    </row>
    <row r="5" spans="1:26" ht="42.75" x14ac:dyDescent="0.25">
      <c r="A5" s="3" t="s">
        <v>174</v>
      </c>
      <c r="B5" s="3" t="s">
        <v>60</v>
      </c>
      <c r="C5" s="3" t="s">
        <v>67</v>
      </c>
      <c r="D5" s="3" t="s">
        <v>75</v>
      </c>
      <c r="E5" s="11" t="s">
        <v>76</v>
      </c>
      <c r="F5" s="11" t="s">
        <v>27</v>
      </c>
      <c r="G5" s="13">
        <v>42074</v>
      </c>
      <c r="H5" s="26" t="s">
        <v>24</v>
      </c>
      <c r="I5" s="12" t="s">
        <v>66</v>
      </c>
      <c r="J5" s="3"/>
      <c r="K5" s="4"/>
      <c r="L5" s="4"/>
      <c r="M5" s="3"/>
      <c r="N5" s="3"/>
      <c r="O5" s="9"/>
      <c r="P5" s="10"/>
      <c r="T5" s="27"/>
    </row>
    <row r="6" spans="1:26" ht="42.75" x14ac:dyDescent="0.25">
      <c r="A6" s="3" t="s">
        <v>175</v>
      </c>
      <c r="B6" s="3" t="s">
        <v>60</v>
      </c>
      <c r="C6" s="3" t="s">
        <v>67</v>
      </c>
      <c r="D6" s="3" t="s">
        <v>77</v>
      </c>
      <c r="E6" s="11" t="s">
        <v>76</v>
      </c>
      <c r="F6" s="11" t="s">
        <v>27</v>
      </c>
      <c r="G6" s="13">
        <v>42074</v>
      </c>
      <c r="H6" s="26" t="s">
        <v>24</v>
      </c>
      <c r="I6" s="12" t="s">
        <v>66</v>
      </c>
      <c r="J6" s="3"/>
      <c r="K6" s="4"/>
      <c r="L6" s="4"/>
      <c r="M6" s="3"/>
      <c r="N6" s="3"/>
      <c r="O6" s="9"/>
      <c r="P6" s="10"/>
      <c r="T6" s="27"/>
    </row>
    <row r="7" spans="1:26" ht="59.25" customHeight="1" x14ac:dyDescent="0.25">
      <c r="A7" s="3" t="s">
        <v>176</v>
      </c>
      <c r="B7" s="3" t="s">
        <v>88</v>
      </c>
      <c r="C7" s="3" t="s">
        <v>67</v>
      </c>
      <c r="D7" s="3" t="s">
        <v>80</v>
      </c>
      <c r="E7" s="11" t="s">
        <v>76</v>
      </c>
      <c r="F7" s="11" t="s">
        <v>6</v>
      </c>
      <c r="G7" s="13">
        <v>42074</v>
      </c>
      <c r="H7" s="26" t="s">
        <v>25</v>
      </c>
      <c r="I7" s="12" t="s">
        <v>66</v>
      </c>
      <c r="J7" s="3" t="s">
        <v>331</v>
      </c>
      <c r="K7" s="4" t="s">
        <v>33</v>
      </c>
      <c r="L7" s="4" t="s">
        <v>36</v>
      </c>
      <c r="M7" s="13">
        <v>42074</v>
      </c>
      <c r="N7" s="3"/>
      <c r="O7" s="3" t="s">
        <v>82</v>
      </c>
      <c r="P7" s="10"/>
      <c r="T7" s="27"/>
    </row>
    <row r="8" spans="1:26" ht="42.75" x14ac:dyDescent="0.25">
      <c r="A8" s="3" t="s">
        <v>177</v>
      </c>
      <c r="B8" s="3" t="s">
        <v>60</v>
      </c>
      <c r="C8" s="3" t="s">
        <v>67</v>
      </c>
      <c r="D8" s="3" t="s">
        <v>83</v>
      </c>
      <c r="E8" s="11" t="s">
        <v>76</v>
      </c>
      <c r="F8" s="11" t="s">
        <v>27</v>
      </c>
      <c r="G8" s="13">
        <v>42074</v>
      </c>
      <c r="H8" s="26" t="s">
        <v>24</v>
      </c>
      <c r="I8" s="12" t="s">
        <v>66</v>
      </c>
      <c r="J8" s="3"/>
      <c r="K8" s="4"/>
      <c r="L8" s="4"/>
      <c r="M8" s="3"/>
      <c r="N8" s="3"/>
      <c r="O8" s="9"/>
      <c r="P8" s="10"/>
      <c r="T8" s="27"/>
    </row>
    <row r="9" spans="1:26" ht="57" x14ac:dyDescent="0.25">
      <c r="A9" s="3" t="s">
        <v>178</v>
      </c>
      <c r="B9" s="3" t="s">
        <v>79</v>
      </c>
      <c r="C9" s="3" t="s">
        <v>67</v>
      </c>
      <c r="D9" s="3" t="s">
        <v>85</v>
      </c>
      <c r="E9" s="11" t="s">
        <v>76</v>
      </c>
      <c r="F9" s="11" t="s">
        <v>6</v>
      </c>
      <c r="G9" s="13">
        <v>42074</v>
      </c>
      <c r="H9" s="26" t="s">
        <v>24</v>
      </c>
      <c r="I9" s="12" t="s">
        <v>66</v>
      </c>
      <c r="J9" s="3"/>
      <c r="K9" s="4"/>
      <c r="L9" s="4"/>
      <c r="M9" s="3"/>
      <c r="N9" s="3"/>
      <c r="O9" s="9"/>
      <c r="P9" s="10"/>
      <c r="T9" s="27"/>
    </row>
    <row r="10" spans="1:26" ht="71.25" x14ac:dyDescent="0.25">
      <c r="A10" s="3" t="s">
        <v>179</v>
      </c>
      <c r="B10" s="3" t="s">
        <v>88</v>
      </c>
      <c r="C10" s="3" t="s">
        <v>67</v>
      </c>
      <c r="D10" s="3" t="s">
        <v>86</v>
      </c>
      <c r="E10" s="11" t="s">
        <v>76</v>
      </c>
      <c r="F10" s="11" t="s">
        <v>6</v>
      </c>
      <c r="G10" s="13">
        <v>42074</v>
      </c>
      <c r="H10" s="26" t="s">
        <v>25</v>
      </c>
      <c r="I10" s="12" t="s">
        <v>66</v>
      </c>
      <c r="J10" s="3" t="s">
        <v>332</v>
      </c>
      <c r="K10" s="4" t="s">
        <v>33</v>
      </c>
      <c r="L10" s="4" t="s">
        <v>36</v>
      </c>
      <c r="M10" s="13">
        <v>42074</v>
      </c>
      <c r="N10" s="3"/>
      <c r="O10" s="3" t="s">
        <v>82</v>
      </c>
      <c r="P10" s="10"/>
      <c r="T10" s="27"/>
    </row>
    <row r="11" spans="1:26" ht="114" x14ac:dyDescent="0.25">
      <c r="A11" s="3" t="s">
        <v>180</v>
      </c>
      <c r="B11" s="3" t="s">
        <v>88</v>
      </c>
      <c r="C11" s="3" t="s">
        <v>67</v>
      </c>
      <c r="D11" s="3" t="s">
        <v>87</v>
      </c>
      <c r="E11" s="11" t="s">
        <v>76</v>
      </c>
      <c r="F11" s="11" t="s">
        <v>6</v>
      </c>
      <c r="G11" s="13">
        <v>42074</v>
      </c>
      <c r="H11" s="26" t="s">
        <v>25</v>
      </c>
      <c r="I11" s="12" t="s">
        <v>66</v>
      </c>
      <c r="J11" s="3" t="s">
        <v>333</v>
      </c>
      <c r="K11" s="4" t="s">
        <v>33</v>
      </c>
      <c r="L11" s="4" t="s">
        <v>36</v>
      </c>
      <c r="M11" s="13">
        <v>42074</v>
      </c>
      <c r="N11" s="3"/>
      <c r="O11" s="3" t="s">
        <v>89</v>
      </c>
      <c r="P11" s="10"/>
      <c r="Z11" s="5" t="s">
        <v>50</v>
      </c>
    </row>
    <row r="12" spans="1:26" ht="42.75" x14ac:dyDescent="0.25">
      <c r="A12" s="3" t="s">
        <v>181</v>
      </c>
      <c r="B12" s="3" t="s">
        <v>88</v>
      </c>
      <c r="C12" s="3" t="s">
        <v>67</v>
      </c>
      <c r="D12" s="3" t="s">
        <v>102</v>
      </c>
      <c r="E12" s="11" t="s">
        <v>76</v>
      </c>
      <c r="F12" s="11" t="s">
        <v>6</v>
      </c>
      <c r="G12" s="13" t="s">
        <v>100</v>
      </c>
      <c r="H12" s="26" t="s">
        <v>24</v>
      </c>
      <c r="I12" s="12" t="s">
        <v>66</v>
      </c>
      <c r="J12" s="3"/>
      <c r="K12" s="4"/>
      <c r="L12" s="4"/>
      <c r="M12" s="13"/>
      <c r="N12" s="3"/>
      <c r="O12" s="3"/>
      <c r="P12" s="10"/>
      <c r="Z12" s="5"/>
    </row>
    <row r="13" spans="1:26" ht="71.25" x14ac:dyDescent="0.25">
      <c r="A13" s="3" t="s">
        <v>182</v>
      </c>
      <c r="B13" s="3" t="s">
        <v>88</v>
      </c>
      <c r="C13" s="3" t="s">
        <v>67</v>
      </c>
      <c r="D13" s="3" t="s">
        <v>101</v>
      </c>
      <c r="E13" s="11" t="s">
        <v>76</v>
      </c>
      <c r="F13" s="11" t="s">
        <v>6</v>
      </c>
      <c r="G13" s="13" t="s">
        <v>100</v>
      </c>
      <c r="H13" s="26" t="s">
        <v>25</v>
      </c>
      <c r="I13" s="12" t="s">
        <v>66</v>
      </c>
      <c r="J13" s="3" t="s">
        <v>334</v>
      </c>
      <c r="K13" s="4" t="s">
        <v>33</v>
      </c>
      <c r="L13" s="4" t="s">
        <v>36</v>
      </c>
      <c r="M13" s="13">
        <v>42074</v>
      </c>
      <c r="N13" s="3"/>
      <c r="O13" s="3" t="s">
        <v>103</v>
      </c>
      <c r="P13" s="10"/>
      <c r="Z13" s="5"/>
    </row>
    <row r="14" spans="1:26" ht="57" x14ac:dyDescent="0.25">
      <c r="A14" s="3" t="s">
        <v>183</v>
      </c>
      <c r="B14" s="3" t="s">
        <v>88</v>
      </c>
      <c r="C14" s="3" t="s">
        <v>67</v>
      </c>
      <c r="D14" s="3" t="s">
        <v>136</v>
      </c>
      <c r="E14" s="11" t="s">
        <v>76</v>
      </c>
      <c r="F14" s="11" t="s">
        <v>6</v>
      </c>
      <c r="G14" s="13">
        <v>42074</v>
      </c>
      <c r="H14" s="26" t="s">
        <v>24</v>
      </c>
      <c r="I14" s="12" t="s">
        <v>66</v>
      </c>
      <c r="J14" s="3"/>
      <c r="K14" s="4"/>
      <c r="L14" s="4"/>
      <c r="M14" s="13"/>
      <c r="N14" s="3"/>
      <c r="O14" s="3"/>
      <c r="P14" s="10"/>
      <c r="Z14" s="5"/>
    </row>
    <row r="15" spans="1:26" ht="71.25" x14ac:dyDescent="0.25">
      <c r="A15" s="3" t="s">
        <v>184</v>
      </c>
      <c r="B15" s="3" t="s">
        <v>61</v>
      </c>
      <c r="C15" s="3" t="s">
        <v>138</v>
      </c>
      <c r="D15" s="3" t="s">
        <v>139</v>
      </c>
      <c r="E15" s="11" t="s">
        <v>78</v>
      </c>
      <c r="F15" s="11" t="s">
        <v>6</v>
      </c>
      <c r="G15" s="13">
        <v>42075</v>
      </c>
      <c r="H15" s="26" t="s">
        <v>25</v>
      </c>
      <c r="I15" s="12" t="s">
        <v>66</v>
      </c>
      <c r="J15" s="3" t="s">
        <v>335</v>
      </c>
      <c r="K15" s="4" t="s">
        <v>33</v>
      </c>
      <c r="L15" s="4" t="s">
        <v>35</v>
      </c>
      <c r="M15" s="33">
        <v>42075</v>
      </c>
      <c r="N15" s="9"/>
      <c r="O15" s="3" t="s">
        <v>145</v>
      </c>
      <c r="P15" s="10"/>
    </row>
    <row r="16" spans="1:26" ht="71.25" x14ac:dyDescent="0.25">
      <c r="A16" s="3" t="s">
        <v>185</v>
      </c>
      <c r="B16" s="3" t="s">
        <v>61</v>
      </c>
      <c r="C16" s="3" t="s">
        <v>142</v>
      </c>
      <c r="D16" s="3" t="s">
        <v>139</v>
      </c>
      <c r="E16" s="11" t="s">
        <v>78</v>
      </c>
      <c r="F16" s="11" t="s">
        <v>6</v>
      </c>
      <c r="G16" s="13">
        <v>42075</v>
      </c>
      <c r="H16" s="26" t="s">
        <v>25</v>
      </c>
      <c r="I16" s="12" t="s">
        <v>66</v>
      </c>
      <c r="J16" s="3" t="s">
        <v>336</v>
      </c>
      <c r="K16" s="4" t="s">
        <v>33</v>
      </c>
      <c r="L16" s="4" t="s">
        <v>35</v>
      </c>
      <c r="M16" s="33">
        <v>42075</v>
      </c>
      <c r="N16" s="9"/>
      <c r="O16" s="3" t="s">
        <v>145</v>
      </c>
      <c r="P16" s="10"/>
    </row>
    <row r="17" spans="1:21" ht="71.25" x14ac:dyDescent="0.25">
      <c r="A17" s="3" t="s">
        <v>186</v>
      </c>
      <c r="B17" s="3" t="s">
        <v>61</v>
      </c>
      <c r="C17" s="3" t="s">
        <v>74</v>
      </c>
      <c r="D17" s="3" t="s">
        <v>146</v>
      </c>
      <c r="E17" s="11" t="s">
        <v>78</v>
      </c>
      <c r="F17" s="11" t="s">
        <v>6</v>
      </c>
      <c r="G17" s="13">
        <v>42075</v>
      </c>
      <c r="H17" s="26" t="s">
        <v>25</v>
      </c>
      <c r="I17" s="12" t="s">
        <v>66</v>
      </c>
      <c r="J17" s="3" t="s">
        <v>337</v>
      </c>
      <c r="K17" s="4" t="s">
        <v>33</v>
      </c>
      <c r="L17" s="4" t="s">
        <v>35</v>
      </c>
      <c r="M17" s="33">
        <v>42075</v>
      </c>
      <c r="N17" s="9"/>
      <c r="O17" s="3" t="s">
        <v>145</v>
      </c>
      <c r="P17" s="10"/>
    </row>
    <row r="18" spans="1:21" ht="71.25" x14ac:dyDescent="0.25">
      <c r="A18" s="3" t="s">
        <v>187</v>
      </c>
      <c r="B18" s="3" t="s">
        <v>61</v>
      </c>
      <c r="C18" s="3" t="s">
        <v>143</v>
      </c>
      <c r="D18" s="3" t="s">
        <v>140</v>
      </c>
      <c r="E18" s="11" t="s">
        <v>78</v>
      </c>
      <c r="F18" s="11" t="s">
        <v>6</v>
      </c>
      <c r="G18" s="13">
        <v>42075</v>
      </c>
      <c r="H18" s="26" t="s">
        <v>25</v>
      </c>
      <c r="I18" s="12" t="s">
        <v>66</v>
      </c>
      <c r="J18" s="3" t="s">
        <v>338</v>
      </c>
      <c r="K18" s="4" t="s">
        <v>33</v>
      </c>
      <c r="L18" s="4" t="s">
        <v>35</v>
      </c>
      <c r="M18" s="33">
        <v>42075</v>
      </c>
      <c r="N18" s="9"/>
      <c r="O18" s="3" t="s">
        <v>145</v>
      </c>
      <c r="P18" s="10"/>
    </row>
    <row r="19" spans="1:21" ht="71.25" x14ac:dyDescent="0.25">
      <c r="A19" s="3" t="s">
        <v>188</v>
      </c>
      <c r="B19" s="3" t="s">
        <v>61</v>
      </c>
      <c r="C19" s="3" t="s">
        <v>144</v>
      </c>
      <c r="D19" s="3" t="s">
        <v>141</v>
      </c>
      <c r="E19" s="11" t="s">
        <v>78</v>
      </c>
      <c r="F19" s="11" t="s">
        <v>6</v>
      </c>
      <c r="G19" s="13">
        <v>42075</v>
      </c>
      <c r="H19" s="26" t="s">
        <v>25</v>
      </c>
      <c r="I19" s="12" t="s">
        <v>66</v>
      </c>
      <c r="J19" s="3" t="s">
        <v>339</v>
      </c>
      <c r="K19" s="4" t="s">
        <v>33</v>
      </c>
      <c r="L19" s="4" t="s">
        <v>35</v>
      </c>
      <c r="M19" s="33">
        <v>42075</v>
      </c>
      <c r="N19" s="9"/>
      <c r="O19" s="3" t="s">
        <v>145</v>
      </c>
      <c r="P19" s="10"/>
    </row>
    <row r="20" spans="1:21" ht="71.25" x14ac:dyDescent="0.25">
      <c r="A20" s="3" t="s">
        <v>189</v>
      </c>
      <c r="B20" s="3" t="s">
        <v>62</v>
      </c>
      <c r="C20" s="3" t="s">
        <v>74</v>
      </c>
      <c r="D20" s="3" t="s">
        <v>139</v>
      </c>
      <c r="E20" s="11" t="s">
        <v>81</v>
      </c>
      <c r="F20" s="11" t="s">
        <v>6</v>
      </c>
      <c r="G20" s="13">
        <v>42075</v>
      </c>
      <c r="H20" s="26" t="s">
        <v>25</v>
      </c>
      <c r="I20" s="12" t="s">
        <v>66</v>
      </c>
      <c r="J20" s="3" t="s">
        <v>340</v>
      </c>
      <c r="K20" s="4" t="s">
        <v>33</v>
      </c>
      <c r="L20" s="4" t="s">
        <v>57</v>
      </c>
      <c r="M20" s="33">
        <v>42076</v>
      </c>
      <c r="N20" s="9"/>
      <c r="O20" s="3" t="s">
        <v>156</v>
      </c>
      <c r="P20" s="10"/>
    </row>
    <row r="21" spans="1:21" ht="71.25" x14ac:dyDescent="0.25">
      <c r="A21" s="3" t="s">
        <v>190</v>
      </c>
      <c r="B21" s="3" t="s">
        <v>73</v>
      </c>
      <c r="C21" s="3" t="s">
        <v>74</v>
      </c>
      <c r="D21" s="3" t="s">
        <v>155</v>
      </c>
      <c r="E21" s="11" t="s">
        <v>84</v>
      </c>
      <c r="F21" s="11" t="s">
        <v>6</v>
      </c>
      <c r="G21" s="13">
        <v>42075</v>
      </c>
      <c r="H21" s="26" t="s">
        <v>24</v>
      </c>
      <c r="I21" s="12" t="s">
        <v>66</v>
      </c>
      <c r="J21" s="9"/>
      <c r="K21" s="4"/>
      <c r="L21" s="4"/>
      <c r="M21" s="9"/>
      <c r="N21" s="9"/>
      <c r="O21" s="9"/>
      <c r="P21" s="10"/>
      <c r="T21" t="s">
        <v>55</v>
      </c>
    </row>
    <row r="22" spans="1:21" ht="42.75" x14ac:dyDescent="0.25">
      <c r="A22" s="3" t="s">
        <v>191</v>
      </c>
      <c r="B22" s="3" t="s">
        <v>165</v>
      </c>
      <c r="C22" s="3" t="s">
        <v>138</v>
      </c>
      <c r="D22" s="1" t="s">
        <v>166</v>
      </c>
      <c r="E22" s="11" t="s">
        <v>163</v>
      </c>
      <c r="F22" s="11" t="s">
        <v>11</v>
      </c>
      <c r="G22" s="13">
        <v>42076</v>
      </c>
      <c r="H22" s="34"/>
      <c r="I22" s="35"/>
      <c r="J22" s="35"/>
      <c r="K22" s="36"/>
      <c r="L22" s="35"/>
      <c r="M22" s="35"/>
      <c r="N22" s="35"/>
      <c r="O22" s="35"/>
      <c r="P22" s="10"/>
      <c r="T22" t="s">
        <v>53</v>
      </c>
      <c r="U22" s="31">
        <v>30</v>
      </c>
    </row>
    <row r="23" spans="1:21" x14ac:dyDescent="0.25">
      <c r="A23" s="3"/>
      <c r="B23" s="3"/>
      <c r="C23" s="3"/>
      <c r="D23" s="1"/>
      <c r="E23" s="11"/>
      <c r="F23" s="11"/>
      <c r="G23" s="13"/>
      <c r="H23" s="26"/>
      <c r="I23" s="10"/>
      <c r="J23" s="10"/>
      <c r="K23" s="4"/>
      <c r="L23" s="10"/>
      <c r="M23" s="10"/>
      <c r="N23" s="10"/>
      <c r="O23" s="10"/>
      <c r="P23" s="10"/>
      <c r="U23" s="31"/>
    </row>
    <row r="24" spans="1:21" ht="59.25" customHeight="1" x14ac:dyDescent="0.25">
      <c r="A24" s="3" t="s">
        <v>224</v>
      </c>
      <c r="B24" s="3" t="s">
        <v>192</v>
      </c>
      <c r="C24" s="1" t="s">
        <v>193</v>
      </c>
      <c r="D24" s="1" t="s">
        <v>166</v>
      </c>
      <c r="E24" s="11" t="s">
        <v>212</v>
      </c>
      <c r="F24" s="11" t="s">
        <v>11</v>
      </c>
      <c r="G24" s="13">
        <v>42076</v>
      </c>
      <c r="H24" s="26" t="s">
        <v>24</v>
      </c>
      <c r="I24" s="12" t="s">
        <v>66</v>
      </c>
      <c r="J24" s="10"/>
      <c r="K24" s="4"/>
      <c r="L24" s="10"/>
      <c r="M24" s="10"/>
      <c r="N24" s="10"/>
      <c r="O24" s="10"/>
      <c r="P24" s="10"/>
      <c r="T24" t="s">
        <v>25</v>
      </c>
      <c r="U24" s="31">
        <f>COUNTIF(H2:H107,"*Failed*")</f>
        <v>12</v>
      </c>
    </row>
    <row r="25" spans="1:21" ht="57" x14ac:dyDescent="0.25">
      <c r="A25" s="3" t="s">
        <v>225</v>
      </c>
      <c r="B25" s="3" t="s">
        <v>194</v>
      </c>
      <c r="C25" s="1" t="s">
        <v>193</v>
      </c>
      <c r="D25" s="1" t="s">
        <v>166</v>
      </c>
      <c r="E25" s="11" t="s">
        <v>213</v>
      </c>
      <c r="F25" s="11" t="s">
        <v>11</v>
      </c>
      <c r="G25" s="13">
        <v>42076</v>
      </c>
      <c r="H25" s="26" t="s">
        <v>24</v>
      </c>
      <c r="I25" s="12" t="s">
        <v>66</v>
      </c>
      <c r="J25" s="10"/>
      <c r="K25" s="4"/>
      <c r="L25" s="10"/>
      <c r="M25" s="10"/>
      <c r="N25" s="10"/>
      <c r="O25" s="10"/>
      <c r="P25" s="10"/>
      <c r="T25" t="s">
        <v>54</v>
      </c>
      <c r="U25" s="31">
        <f>COUNTIF(H2:H107,"*Not*")</f>
        <v>0</v>
      </c>
    </row>
    <row r="26" spans="1:21" ht="90" x14ac:dyDescent="0.25">
      <c r="A26" s="3" t="s">
        <v>226</v>
      </c>
      <c r="B26" s="3" t="s">
        <v>195</v>
      </c>
      <c r="C26" s="1" t="s">
        <v>193</v>
      </c>
      <c r="D26" s="1" t="s">
        <v>166</v>
      </c>
      <c r="E26" s="11" t="s">
        <v>214</v>
      </c>
      <c r="F26" s="11" t="s">
        <v>27</v>
      </c>
      <c r="G26" s="13">
        <v>42076</v>
      </c>
      <c r="H26" s="26" t="s">
        <v>25</v>
      </c>
      <c r="I26" s="12" t="s">
        <v>66</v>
      </c>
      <c r="J26" s="3" t="s">
        <v>341</v>
      </c>
      <c r="K26" s="4" t="s">
        <v>33</v>
      </c>
      <c r="L26" s="4" t="s">
        <v>35</v>
      </c>
      <c r="M26" s="33">
        <v>42076</v>
      </c>
      <c r="N26" s="10"/>
      <c r="O26" s="1" t="s">
        <v>305</v>
      </c>
      <c r="P26" s="10"/>
    </row>
    <row r="27" spans="1:21" ht="30" x14ac:dyDescent="0.25">
      <c r="A27" s="3" t="s">
        <v>227</v>
      </c>
      <c r="B27" s="3" t="s">
        <v>196</v>
      </c>
      <c r="C27" s="1" t="s">
        <v>193</v>
      </c>
      <c r="D27" s="1" t="s">
        <v>166</v>
      </c>
      <c r="E27" s="11" t="s">
        <v>215</v>
      </c>
      <c r="F27" s="11" t="s">
        <v>11</v>
      </c>
      <c r="G27" s="13">
        <v>42076</v>
      </c>
      <c r="H27" s="26" t="s">
        <v>24</v>
      </c>
      <c r="I27" s="12" t="s">
        <v>66</v>
      </c>
      <c r="J27" s="10"/>
      <c r="K27" s="10"/>
      <c r="L27" s="10"/>
      <c r="M27" s="10"/>
      <c r="N27" s="10"/>
      <c r="O27" s="10"/>
      <c r="P27" s="10"/>
    </row>
    <row r="28" spans="1:21" ht="42.75" x14ac:dyDescent="0.25">
      <c r="A28" s="3" t="s">
        <v>228</v>
      </c>
      <c r="B28" s="3" t="s">
        <v>197</v>
      </c>
      <c r="C28" s="1" t="s">
        <v>193</v>
      </c>
      <c r="D28" s="1" t="s">
        <v>166</v>
      </c>
      <c r="E28" s="11" t="s">
        <v>216</v>
      </c>
      <c r="F28" s="11" t="s">
        <v>6</v>
      </c>
      <c r="G28" s="13">
        <v>42076</v>
      </c>
      <c r="H28" s="26" t="s">
        <v>24</v>
      </c>
      <c r="I28" s="12" t="s">
        <v>66</v>
      </c>
      <c r="J28" s="10"/>
      <c r="K28" s="10"/>
      <c r="L28" s="10"/>
      <c r="M28" s="10"/>
      <c r="N28" s="10"/>
      <c r="O28" s="10"/>
      <c r="P28" s="10"/>
    </row>
    <row r="29" spans="1:21" ht="78.75" customHeight="1" x14ac:dyDescent="0.25">
      <c r="A29" s="3" t="s">
        <v>229</v>
      </c>
      <c r="B29" s="3" t="s">
        <v>198</v>
      </c>
      <c r="C29" s="1" t="s">
        <v>199</v>
      </c>
      <c r="D29" s="1" t="s">
        <v>166</v>
      </c>
      <c r="E29" s="11" t="s">
        <v>217</v>
      </c>
      <c r="F29" s="11" t="s">
        <v>6</v>
      </c>
      <c r="G29" s="13">
        <v>42076</v>
      </c>
      <c r="H29" s="26" t="s">
        <v>24</v>
      </c>
      <c r="I29" s="12" t="s">
        <v>66</v>
      </c>
      <c r="J29" s="10"/>
      <c r="K29" s="10"/>
      <c r="L29" s="10"/>
      <c r="M29" s="10"/>
      <c r="N29" s="10"/>
      <c r="O29" s="10"/>
      <c r="P29" s="10"/>
    </row>
    <row r="30" spans="1:21" ht="57" x14ac:dyDescent="0.25">
      <c r="A30" s="3" t="s">
        <v>230</v>
      </c>
      <c r="B30" s="3" t="s">
        <v>200</v>
      </c>
      <c r="C30" s="1" t="s">
        <v>193</v>
      </c>
      <c r="D30" s="1" t="s">
        <v>166</v>
      </c>
      <c r="E30" s="11" t="s">
        <v>218</v>
      </c>
      <c r="F30" s="11" t="s">
        <v>27</v>
      </c>
      <c r="G30" s="13">
        <v>42076</v>
      </c>
      <c r="H30" s="26" t="s">
        <v>24</v>
      </c>
      <c r="I30" s="12" t="s">
        <v>66</v>
      </c>
      <c r="J30" s="10"/>
      <c r="K30" s="10"/>
      <c r="L30" s="10"/>
      <c r="M30" s="10"/>
      <c r="N30" s="10"/>
      <c r="O30" s="10"/>
      <c r="P30" s="10"/>
    </row>
    <row r="31" spans="1:21" ht="74.25" customHeight="1" x14ac:dyDescent="0.25">
      <c r="A31" s="3" t="s">
        <v>231</v>
      </c>
      <c r="B31" s="3" t="s">
        <v>201</v>
      </c>
      <c r="C31" s="1" t="s">
        <v>202</v>
      </c>
      <c r="D31" s="1" t="s">
        <v>166</v>
      </c>
      <c r="E31" s="11" t="s">
        <v>219</v>
      </c>
      <c r="F31" s="11" t="s">
        <v>27</v>
      </c>
      <c r="G31" s="13">
        <v>42076</v>
      </c>
      <c r="H31" s="26" t="s">
        <v>24</v>
      </c>
      <c r="I31" s="12" t="s">
        <v>66</v>
      </c>
      <c r="J31" s="10"/>
      <c r="K31" s="10"/>
      <c r="L31" s="10"/>
      <c r="M31" s="10"/>
      <c r="N31" s="10"/>
      <c r="O31" s="10"/>
      <c r="P31" s="10"/>
    </row>
    <row r="32" spans="1:21" ht="57" x14ac:dyDescent="0.25">
      <c r="A32" s="3" t="s">
        <v>232</v>
      </c>
      <c r="B32" s="3" t="s">
        <v>203</v>
      </c>
      <c r="C32" s="1" t="s">
        <v>202</v>
      </c>
      <c r="D32" s="1" t="s">
        <v>166</v>
      </c>
      <c r="E32" s="11" t="s">
        <v>220</v>
      </c>
      <c r="F32" s="11" t="s">
        <v>27</v>
      </c>
      <c r="G32" s="13">
        <v>42076</v>
      </c>
      <c r="H32" s="26" t="s">
        <v>24</v>
      </c>
      <c r="I32" s="12" t="s">
        <v>66</v>
      </c>
      <c r="J32" s="10"/>
      <c r="K32" s="10"/>
      <c r="L32" s="10"/>
      <c r="M32" s="10"/>
      <c r="N32" s="10"/>
      <c r="O32" s="10"/>
      <c r="P32" s="10"/>
    </row>
    <row r="33" spans="1:21" ht="42.75" x14ac:dyDescent="0.25">
      <c r="A33" s="3" t="s">
        <v>233</v>
      </c>
      <c r="B33" s="3" t="s">
        <v>204</v>
      </c>
      <c r="C33" s="1" t="s">
        <v>202</v>
      </c>
      <c r="D33" s="1" t="s">
        <v>166</v>
      </c>
      <c r="E33" s="11" t="s">
        <v>220</v>
      </c>
      <c r="F33" s="11" t="s">
        <v>27</v>
      </c>
      <c r="G33" s="13">
        <v>42076</v>
      </c>
      <c r="H33" s="26" t="s">
        <v>24</v>
      </c>
      <c r="I33" s="12" t="s">
        <v>66</v>
      </c>
      <c r="J33" s="10"/>
      <c r="K33" s="10"/>
      <c r="L33" s="10"/>
      <c r="M33" s="10"/>
      <c r="N33" s="10"/>
      <c r="O33" s="10"/>
      <c r="P33" s="10"/>
    </row>
    <row r="34" spans="1:21" ht="57" x14ac:dyDescent="0.25">
      <c r="A34" s="3" t="s">
        <v>234</v>
      </c>
      <c r="B34" s="3" t="s">
        <v>205</v>
      </c>
      <c r="C34" s="1" t="s">
        <v>202</v>
      </c>
      <c r="D34" s="1" t="s">
        <v>166</v>
      </c>
      <c r="E34" s="11" t="s">
        <v>221</v>
      </c>
      <c r="F34" s="11" t="s">
        <v>6</v>
      </c>
      <c r="G34" s="13">
        <v>42076</v>
      </c>
      <c r="H34" s="26" t="s">
        <v>24</v>
      </c>
      <c r="I34" s="12" t="s">
        <v>66</v>
      </c>
      <c r="J34" s="10"/>
      <c r="K34" s="10"/>
      <c r="L34" s="10"/>
      <c r="M34" s="10"/>
      <c r="N34" s="10"/>
      <c r="O34" s="10"/>
      <c r="P34" s="10"/>
    </row>
    <row r="35" spans="1:21" ht="30" x14ac:dyDescent="0.25">
      <c r="A35" s="3" t="s">
        <v>235</v>
      </c>
      <c r="B35" s="3" t="s">
        <v>206</v>
      </c>
      <c r="C35" s="1" t="s">
        <v>202</v>
      </c>
      <c r="D35" s="1" t="s">
        <v>207</v>
      </c>
      <c r="E35" s="11" t="s">
        <v>222</v>
      </c>
      <c r="F35" s="11" t="s">
        <v>27</v>
      </c>
      <c r="G35" s="13">
        <v>42076</v>
      </c>
      <c r="H35" s="26" t="s">
        <v>24</v>
      </c>
      <c r="I35" s="12" t="s">
        <v>66</v>
      </c>
      <c r="J35" s="10"/>
      <c r="K35" s="10"/>
      <c r="L35" s="10"/>
      <c r="M35" s="10"/>
      <c r="N35" s="10"/>
      <c r="O35" s="10"/>
      <c r="P35" s="10"/>
    </row>
    <row r="36" spans="1:21" ht="28.5" x14ac:dyDescent="0.25">
      <c r="A36" s="3" t="s">
        <v>236</v>
      </c>
      <c r="B36" s="3" t="s">
        <v>206</v>
      </c>
      <c r="C36" s="1" t="s">
        <v>202</v>
      </c>
      <c r="D36" s="1" t="s">
        <v>208</v>
      </c>
      <c r="E36" s="11" t="s">
        <v>222</v>
      </c>
      <c r="F36" s="11" t="s">
        <v>27</v>
      </c>
      <c r="G36" s="13">
        <v>42076</v>
      </c>
      <c r="H36" s="26" t="s">
        <v>24</v>
      </c>
      <c r="I36" s="12" t="s">
        <v>66</v>
      </c>
      <c r="J36" s="10"/>
      <c r="K36" s="10"/>
      <c r="L36" s="10"/>
      <c r="M36" s="10"/>
      <c r="N36" s="10"/>
      <c r="O36" s="10"/>
      <c r="P36" s="10"/>
    </row>
    <row r="37" spans="1:21" ht="31.5" customHeight="1" x14ac:dyDescent="0.25">
      <c r="A37" s="3" t="s">
        <v>237</v>
      </c>
      <c r="B37" s="3" t="s">
        <v>206</v>
      </c>
      <c r="C37" s="1" t="s">
        <v>202</v>
      </c>
      <c r="D37" s="1" t="s">
        <v>209</v>
      </c>
      <c r="E37" s="11" t="s">
        <v>222</v>
      </c>
      <c r="F37" s="11" t="s">
        <v>27</v>
      </c>
      <c r="G37" s="13">
        <v>42076</v>
      </c>
      <c r="H37" s="26" t="s">
        <v>24</v>
      </c>
      <c r="I37" s="12" t="s">
        <v>66</v>
      </c>
      <c r="J37" s="10"/>
      <c r="K37" s="10"/>
      <c r="L37" s="10"/>
      <c r="M37" s="10"/>
      <c r="N37" s="10"/>
      <c r="O37" s="10"/>
      <c r="P37" s="10"/>
    </row>
    <row r="38" spans="1:21" ht="31.5" customHeight="1" x14ac:dyDescent="0.25">
      <c r="A38" s="3" t="s">
        <v>238</v>
      </c>
      <c r="B38" s="3" t="s">
        <v>206</v>
      </c>
      <c r="C38" s="1" t="s">
        <v>202</v>
      </c>
      <c r="D38" s="1" t="s">
        <v>322</v>
      </c>
      <c r="E38" s="11" t="s">
        <v>222</v>
      </c>
      <c r="F38" s="11" t="s">
        <v>27</v>
      </c>
      <c r="G38" s="13">
        <v>42108</v>
      </c>
      <c r="H38" s="26" t="s">
        <v>24</v>
      </c>
      <c r="I38" s="12" t="s">
        <v>66</v>
      </c>
      <c r="J38" s="10"/>
      <c r="K38" s="10"/>
      <c r="L38" s="10"/>
      <c r="M38" s="10"/>
      <c r="N38" s="10"/>
      <c r="O38" s="10"/>
      <c r="P38" s="10"/>
    </row>
    <row r="39" spans="1:21" ht="31.5" customHeight="1" x14ac:dyDescent="0.25">
      <c r="A39" s="3" t="s">
        <v>239</v>
      </c>
      <c r="B39" s="3" t="s">
        <v>206</v>
      </c>
      <c r="C39" s="1" t="s">
        <v>202</v>
      </c>
      <c r="D39" s="1" t="s">
        <v>323</v>
      </c>
      <c r="E39" s="11" t="s">
        <v>222</v>
      </c>
      <c r="F39" s="11" t="s">
        <v>27</v>
      </c>
      <c r="G39" s="13">
        <v>42108</v>
      </c>
      <c r="H39" s="26" t="s">
        <v>24</v>
      </c>
      <c r="I39" s="12" t="s">
        <v>66</v>
      </c>
      <c r="J39" s="10"/>
      <c r="K39" s="10"/>
      <c r="L39" s="10"/>
      <c r="M39" s="10"/>
      <c r="N39" s="10"/>
      <c r="O39" s="10"/>
      <c r="P39" s="10"/>
    </row>
    <row r="40" spans="1:21" ht="42.75" x14ac:dyDescent="0.25">
      <c r="A40" s="3" t="s">
        <v>240</v>
      </c>
      <c r="B40" s="3" t="s">
        <v>210</v>
      </c>
      <c r="C40" s="1" t="s">
        <v>202</v>
      </c>
      <c r="D40" s="1" t="s">
        <v>166</v>
      </c>
      <c r="E40" s="11" t="s">
        <v>223</v>
      </c>
      <c r="F40" s="11" t="s">
        <v>27</v>
      </c>
      <c r="G40" s="13">
        <v>42076</v>
      </c>
      <c r="H40" s="26" t="s">
        <v>24</v>
      </c>
      <c r="I40" s="12" t="s">
        <v>66</v>
      </c>
      <c r="J40" s="10"/>
      <c r="K40" s="10"/>
      <c r="L40" s="10"/>
      <c r="M40" s="10"/>
      <c r="N40" s="10"/>
      <c r="O40" s="10"/>
      <c r="P40" s="10"/>
    </row>
    <row r="41" spans="1:21" ht="42.75" x14ac:dyDescent="0.25">
      <c r="A41" s="3" t="s">
        <v>311</v>
      </c>
      <c r="B41" s="3" t="s">
        <v>293</v>
      </c>
      <c r="C41" s="1" t="s">
        <v>202</v>
      </c>
      <c r="D41" s="1" t="s">
        <v>166</v>
      </c>
      <c r="E41" s="11" t="s">
        <v>223</v>
      </c>
      <c r="F41" s="11" t="s">
        <v>27</v>
      </c>
      <c r="G41" s="13">
        <v>42076</v>
      </c>
      <c r="H41" s="26" t="s">
        <v>24</v>
      </c>
      <c r="I41" s="12" t="s">
        <v>66</v>
      </c>
      <c r="J41" s="10"/>
      <c r="K41" s="10"/>
      <c r="L41" s="10"/>
      <c r="M41" s="10"/>
      <c r="N41" s="10"/>
      <c r="O41" s="10"/>
      <c r="P41" s="10"/>
    </row>
    <row r="42" spans="1:21" ht="28.5" x14ac:dyDescent="0.25">
      <c r="A42" s="3" t="s">
        <v>312</v>
      </c>
      <c r="B42" s="3" t="s">
        <v>211</v>
      </c>
      <c r="C42" s="1" t="s">
        <v>202</v>
      </c>
      <c r="D42" s="1" t="s">
        <v>166</v>
      </c>
      <c r="E42" s="11" t="s">
        <v>223</v>
      </c>
      <c r="F42" s="11" t="s">
        <v>27</v>
      </c>
      <c r="G42" s="13">
        <v>42076</v>
      </c>
      <c r="H42" s="26" t="s">
        <v>24</v>
      </c>
      <c r="I42" s="12" t="s">
        <v>66</v>
      </c>
      <c r="J42" s="10"/>
      <c r="K42" s="10"/>
      <c r="L42" s="10"/>
      <c r="M42" s="10"/>
      <c r="N42" s="10"/>
      <c r="O42" s="10"/>
      <c r="P42" s="10"/>
      <c r="T42" t="s">
        <v>56</v>
      </c>
    </row>
    <row r="43" spans="1:21" ht="71.25" x14ac:dyDescent="0.25">
      <c r="A43" s="3" t="s">
        <v>324</v>
      </c>
      <c r="B43" s="3" t="s">
        <v>88</v>
      </c>
      <c r="C43" s="3" t="s">
        <v>67</v>
      </c>
      <c r="D43" s="3" t="s">
        <v>313</v>
      </c>
      <c r="E43" s="11" t="s">
        <v>76</v>
      </c>
      <c r="F43" s="11" t="s">
        <v>6</v>
      </c>
      <c r="G43" s="13">
        <v>42097</v>
      </c>
      <c r="H43" s="26" t="s">
        <v>25</v>
      </c>
      <c r="I43" s="12" t="s">
        <v>66</v>
      </c>
      <c r="J43" s="3" t="s">
        <v>342</v>
      </c>
      <c r="K43" s="4" t="s">
        <v>33</v>
      </c>
      <c r="L43" s="4" t="s">
        <v>35</v>
      </c>
      <c r="M43" s="33">
        <v>42097</v>
      </c>
      <c r="N43" s="10"/>
      <c r="O43" s="3" t="s">
        <v>82</v>
      </c>
      <c r="P43" s="10"/>
      <c r="T43" t="s">
        <v>34</v>
      </c>
      <c r="U43" s="31">
        <f>COUNTIF(L2:L67,"*Minor*")</f>
        <v>0</v>
      </c>
    </row>
    <row r="44" spans="1:21" ht="42.75" x14ac:dyDescent="0.25">
      <c r="A44" s="3" t="s">
        <v>325</v>
      </c>
      <c r="B44" s="3" t="s">
        <v>88</v>
      </c>
      <c r="C44" s="3" t="s">
        <v>67</v>
      </c>
      <c r="D44" s="3" t="s">
        <v>314</v>
      </c>
      <c r="E44" s="11" t="s">
        <v>76</v>
      </c>
      <c r="F44" s="11" t="s">
        <v>6</v>
      </c>
      <c r="G44" s="13">
        <v>42097</v>
      </c>
      <c r="H44" s="26" t="s">
        <v>24</v>
      </c>
      <c r="I44" s="12" t="s">
        <v>66</v>
      </c>
      <c r="J44" s="3"/>
      <c r="K44" s="4"/>
      <c r="L44" s="4"/>
      <c r="M44" s="33"/>
      <c r="N44" s="10"/>
      <c r="O44" s="3"/>
      <c r="P44" s="10"/>
      <c r="T44" t="s">
        <v>57</v>
      </c>
      <c r="U44" s="31">
        <f>COUNTIF(L2:L201,"*Moderate*")</f>
        <v>1</v>
      </c>
    </row>
    <row r="45" spans="1:21" x14ac:dyDescent="0.25">
      <c r="E45" s="10"/>
      <c r="F45" s="11"/>
      <c r="G45" s="10"/>
      <c r="H45" s="26"/>
      <c r="I45" s="10"/>
      <c r="J45" s="10"/>
      <c r="K45" s="10"/>
      <c r="L45" s="10"/>
      <c r="M45" s="10"/>
      <c r="N45" s="10"/>
      <c r="O45" s="10"/>
      <c r="P45" s="10"/>
      <c r="T45" t="s">
        <v>35</v>
      </c>
      <c r="U45" s="31">
        <f>+COUNTIF(L2:L100,"*MAJOR*")</f>
        <v>7</v>
      </c>
    </row>
    <row r="46" spans="1:21" x14ac:dyDescent="0.25">
      <c r="E46" s="10"/>
      <c r="F46" s="11"/>
      <c r="G46" s="10"/>
      <c r="H46" s="26"/>
      <c r="I46" s="10"/>
      <c r="J46" s="10"/>
      <c r="K46" s="10"/>
      <c r="L46" s="10"/>
      <c r="M46" s="10"/>
      <c r="N46" s="10"/>
      <c r="O46" s="10"/>
      <c r="P46" s="10"/>
      <c r="T46" t="s">
        <v>36</v>
      </c>
      <c r="U46" s="31">
        <f>COUNTIF(L2:L201,"*Critical*")</f>
        <v>4</v>
      </c>
    </row>
    <row r="47" spans="1:21" x14ac:dyDescent="0.25">
      <c r="E47" s="10"/>
      <c r="F47" s="11"/>
      <c r="G47" s="10"/>
      <c r="H47" s="26"/>
      <c r="I47" s="10"/>
      <c r="J47" s="10"/>
      <c r="K47" s="10"/>
      <c r="L47" s="10"/>
      <c r="M47" s="10"/>
      <c r="N47" s="10"/>
      <c r="O47" s="10"/>
      <c r="P47" s="10"/>
      <c r="T47" t="s">
        <v>38</v>
      </c>
      <c r="U47" s="31">
        <f>COUNTIF(L2:L201,"*Cometic*")</f>
        <v>0</v>
      </c>
    </row>
    <row r="48" spans="1:21" x14ac:dyDescent="0.25">
      <c r="E48" s="10"/>
      <c r="F48" s="11"/>
      <c r="G48" s="10"/>
      <c r="H48" s="26"/>
      <c r="I48" s="10"/>
      <c r="J48" s="10"/>
      <c r="K48" s="10"/>
      <c r="L48" s="10"/>
      <c r="M48" s="10"/>
      <c r="N48" s="10"/>
      <c r="O48" s="10"/>
      <c r="P48" s="10"/>
    </row>
    <row r="49" spans="5:16" x14ac:dyDescent="0.25">
      <c r="E49" s="10"/>
      <c r="F49" s="11"/>
      <c r="G49" s="10"/>
      <c r="H49" s="26"/>
      <c r="I49" s="10"/>
      <c r="J49" s="10"/>
      <c r="K49" s="10"/>
      <c r="L49" s="10"/>
      <c r="M49" s="10"/>
      <c r="N49" s="10"/>
      <c r="O49" s="10"/>
      <c r="P49" s="10"/>
    </row>
    <row r="50" spans="5:16" x14ac:dyDescent="0.25">
      <c r="E50" s="10"/>
      <c r="F50" s="11"/>
      <c r="G50" s="10"/>
      <c r="H50" s="26"/>
      <c r="I50" s="10"/>
      <c r="J50" s="10"/>
      <c r="K50" s="10"/>
      <c r="L50" s="10"/>
      <c r="M50" s="10"/>
      <c r="N50" s="10"/>
      <c r="O50" s="10"/>
      <c r="P50" s="10"/>
    </row>
    <row r="51" spans="5:16" x14ac:dyDescent="0.25">
      <c r="E51" s="10"/>
      <c r="F51" s="11"/>
      <c r="G51" s="10"/>
      <c r="H51" s="26"/>
      <c r="I51" s="10"/>
      <c r="J51" s="10"/>
      <c r="K51" s="10"/>
      <c r="L51" s="10"/>
      <c r="M51" s="10"/>
      <c r="N51" s="10"/>
      <c r="O51" s="10"/>
      <c r="P51" s="10"/>
    </row>
    <row r="52" spans="5:16" x14ac:dyDescent="0.25">
      <c r="E52" s="10"/>
      <c r="F52" s="11"/>
      <c r="G52" s="10"/>
      <c r="H52" s="26"/>
      <c r="I52" s="10"/>
      <c r="J52" s="10"/>
      <c r="K52" s="10"/>
      <c r="L52" s="10"/>
      <c r="M52" s="10"/>
      <c r="N52" s="10"/>
      <c r="O52" s="10"/>
      <c r="P52" s="10"/>
    </row>
    <row r="53" spans="5:16" x14ac:dyDescent="0.25">
      <c r="E53" s="10"/>
      <c r="F53" s="11"/>
      <c r="G53" s="10"/>
      <c r="H53" s="26"/>
      <c r="I53" s="10"/>
      <c r="J53" s="10"/>
      <c r="K53" s="10"/>
      <c r="L53" s="10"/>
      <c r="M53" s="10"/>
      <c r="N53" s="10"/>
      <c r="O53" s="10"/>
      <c r="P53" s="10"/>
    </row>
    <row r="54" spans="5:16" x14ac:dyDescent="0.25">
      <c r="E54" s="10"/>
      <c r="F54" s="11"/>
      <c r="G54" s="10"/>
      <c r="H54" s="26"/>
      <c r="I54" s="10"/>
      <c r="J54" s="10"/>
      <c r="K54" s="10"/>
      <c r="L54" s="10"/>
      <c r="M54" s="10"/>
      <c r="N54" s="10"/>
      <c r="O54" s="10"/>
      <c r="P54" s="10"/>
    </row>
    <row r="55" spans="5:16" x14ac:dyDescent="0.25">
      <c r="E55" s="10"/>
      <c r="F55" s="11"/>
      <c r="G55" s="10"/>
      <c r="H55" s="26"/>
      <c r="I55" s="10"/>
      <c r="J55" s="10"/>
      <c r="K55" s="10"/>
      <c r="L55" s="10"/>
      <c r="M55" s="10"/>
      <c r="N55" s="10"/>
      <c r="O55" s="10"/>
      <c r="P55" s="10"/>
    </row>
    <row r="56" spans="5:16" x14ac:dyDescent="0.25">
      <c r="E56" s="10"/>
      <c r="F56" s="11"/>
      <c r="G56" s="10"/>
      <c r="H56" s="26"/>
      <c r="I56" s="10"/>
      <c r="J56" s="10"/>
      <c r="K56" s="10"/>
      <c r="L56" s="10"/>
      <c r="M56" s="10"/>
      <c r="N56" s="10"/>
      <c r="O56" s="10"/>
      <c r="P56" s="10"/>
    </row>
    <row r="57" spans="5:16" x14ac:dyDescent="0.25">
      <c r="E57" s="10"/>
      <c r="F57" s="11"/>
      <c r="G57" s="10"/>
      <c r="H57" s="26"/>
      <c r="I57" s="10"/>
      <c r="J57" s="10"/>
      <c r="K57" s="10"/>
      <c r="L57" s="10"/>
      <c r="M57" s="10"/>
      <c r="N57" s="10"/>
      <c r="O57" s="10"/>
      <c r="P57" s="10"/>
    </row>
    <row r="58" spans="5:16" x14ac:dyDescent="0.25">
      <c r="E58" s="10"/>
      <c r="F58" s="11"/>
      <c r="G58" s="10"/>
      <c r="H58" s="26"/>
      <c r="I58" s="10"/>
      <c r="J58" s="10"/>
      <c r="K58" s="10"/>
      <c r="L58" s="10"/>
      <c r="M58" s="10"/>
      <c r="N58" s="10"/>
      <c r="O58" s="10"/>
      <c r="P58" s="10"/>
    </row>
    <row r="59" spans="5:16" x14ac:dyDescent="0.25">
      <c r="E59" s="10"/>
      <c r="F59" s="11"/>
      <c r="G59" s="10"/>
      <c r="H59" s="26"/>
      <c r="I59" s="10"/>
      <c r="J59" s="10"/>
      <c r="K59" s="10"/>
      <c r="L59" s="10"/>
      <c r="M59" s="10"/>
      <c r="N59" s="10"/>
      <c r="O59" s="10"/>
      <c r="P59" s="10"/>
    </row>
    <row r="60" spans="5:16" x14ac:dyDescent="0.25">
      <c r="E60" s="10"/>
      <c r="F60" s="11"/>
      <c r="G60" s="10"/>
      <c r="H60" s="26"/>
      <c r="I60" s="10"/>
      <c r="J60" s="10"/>
      <c r="K60" s="10"/>
      <c r="L60" s="10"/>
      <c r="M60" s="10"/>
      <c r="N60" s="10"/>
      <c r="O60" s="10"/>
      <c r="P60" s="10"/>
    </row>
    <row r="61" spans="5:16" x14ac:dyDescent="0.25">
      <c r="E61" s="10"/>
      <c r="F61" s="11"/>
      <c r="G61" s="10"/>
      <c r="H61" s="26"/>
      <c r="I61" s="10"/>
      <c r="J61" s="10"/>
      <c r="K61" s="10"/>
      <c r="L61" s="10"/>
      <c r="M61" s="10"/>
      <c r="N61" s="10"/>
      <c r="O61" s="10"/>
      <c r="P61" s="10"/>
    </row>
    <row r="62" spans="5:16" x14ac:dyDescent="0.25">
      <c r="E62" s="10"/>
      <c r="F62" s="11"/>
      <c r="G62" s="10"/>
      <c r="H62" s="26"/>
      <c r="I62" s="10"/>
      <c r="J62" s="10"/>
      <c r="K62" s="10"/>
      <c r="L62" s="10"/>
      <c r="M62" s="10"/>
      <c r="N62" s="10"/>
      <c r="O62" s="10"/>
      <c r="P62" s="10"/>
    </row>
    <row r="63" spans="5:16" x14ac:dyDescent="0.25">
      <c r="E63" s="10"/>
      <c r="F63" s="11"/>
      <c r="G63" s="10"/>
      <c r="H63" s="26"/>
      <c r="I63" s="10"/>
      <c r="J63" s="10"/>
      <c r="K63" s="10"/>
      <c r="L63" s="10"/>
      <c r="M63" s="10"/>
      <c r="N63" s="10"/>
      <c r="O63" s="10"/>
      <c r="P63" s="10"/>
    </row>
    <row r="64" spans="5: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26"/>
      <c r="I158" s="10"/>
      <c r="J158" s="10"/>
      <c r="K158" s="10"/>
      <c r="L158" s="10"/>
      <c r="M158" s="10"/>
      <c r="N158" s="10"/>
      <c r="O158" s="10"/>
      <c r="P158" s="10"/>
    </row>
    <row r="159" spans="5:16" x14ac:dyDescent="0.25">
      <c r="E159" s="10"/>
      <c r="F159" s="11"/>
      <c r="G159" s="10"/>
      <c r="H159" s="26"/>
      <c r="I159" s="10"/>
      <c r="J159" s="10"/>
      <c r="K159" s="10"/>
      <c r="L159" s="10"/>
      <c r="M159" s="10"/>
      <c r="N159" s="10"/>
      <c r="O159" s="10"/>
      <c r="P159" s="10"/>
    </row>
    <row r="160" spans="5:16" x14ac:dyDescent="0.25">
      <c r="E160" s="10"/>
      <c r="F160" s="11"/>
      <c r="G160" s="10"/>
      <c r="H160" s="26"/>
      <c r="I160" s="10"/>
      <c r="J160" s="10"/>
      <c r="K160" s="10"/>
      <c r="L160" s="10"/>
      <c r="M160" s="10"/>
      <c r="N160" s="10"/>
      <c r="O160" s="10"/>
      <c r="P160" s="10"/>
    </row>
    <row r="161" spans="5:16" x14ac:dyDescent="0.25">
      <c r="E161" s="10"/>
      <c r="F161" s="11"/>
      <c r="G161" s="10"/>
      <c r="H161" s="26"/>
      <c r="I161" s="10"/>
      <c r="J161" s="10"/>
      <c r="K161" s="10"/>
      <c r="L161" s="10"/>
      <c r="M161" s="10"/>
      <c r="N161" s="10"/>
      <c r="O161" s="10"/>
      <c r="P161" s="10"/>
    </row>
    <row r="162" spans="5:16" x14ac:dyDescent="0.25">
      <c r="E162" s="10"/>
      <c r="F162" s="11"/>
      <c r="G162" s="10"/>
      <c r="H162" s="26"/>
      <c r="I162" s="10"/>
      <c r="J162" s="10"/>
      <c r="K162" s="10"/>
      <c r="L162" s="10"/>
      <c r="M162" s="10"/>
      <c r="N162" s="10"/>
      <c r="O162" s="10"/>
      <c r="P162" s="10"/>
    </row>
    <row r="163" spans="5:16" x14ac:dyDescent="0.25">
      <c r="E163" s="10"/>
      <c r="F163" s="11"/>
      <c r="G163" s="10"/>
      <c r="H163" s="26"/>
      <c r="I163" s="10"/>
      <c r="J163" s="10"/>
      <c r="K163" s="10"/>
      <c r="L163" s="10"/>
      <c r="M163" s="10"/>
      <c r="N163" s="10"/>
      <c r="O163" s="10"/>
      <c r="P163" s="10"/>
    </row>
    <row r="164" spans="5:16" x14ac:dyDescent="0.25">
      <c r="E164" s="10"/>
      <c r="F164" s="11"/>
      <c r="G164" s="10"/>
      <c r="H164" s="26"/>
      <c r="I164" s="10"/>
      <c r="J164" s="10"/>
      <c r="K164" s="10"/>
      <c r="L164" s="10"/>
      <c r="M164" s="10"/>
      <c r="N164" s="10"/>
      <c r="O164" s="10"/>
      <c r="P164" s="10"/>
    </row>
    <row r="165" spans="5:16" x14ac:dyDescent="0.25">
      <c r="E165" s="10"/>
      <c r="F165" s="11"/>
      <c r="G165" s="10"/>
      <c r="H165" s="26"/>
      <c r="I165" s="10"/>
      <c r="J165" s="10"/>
      <c r="K165" s="10"/>
      <c r="L165" s="10"/>
      <c r="M165" s="10"/>
      <c r="N165" s="10"/>
      <c r="O165" s="10"/>
      <c r="P165" s="10"/>
    </row>
    <row r="166" spans="5:16" x14ac:dyDescent="0.25">
      <c r="E166" s="10"/>
      <c r="F166" s="11"/>
      <c r="G166" s="10"/>
      <c r="H166" s="26"/>
      <c r="I166" s="10"/>
      <c r="J166" s="10"/>
      <c r="K166" s="10"/>
      <c r="L166" s="10"/>
      <c r="M166" s="10"/>
      <c r="N166" s="10"/>
      <c r="O166" s="10"/>
      <c r="P166" s="10"/>
    </row>
    <row r="167" spans="5:16" x14ac:dyDescent="0.25">
      <c r="E167" s="10"/>
      <c r="F167" s="11"/>
      <c r="G167" s="10"/>
      <c r="H167" s="26"/>
      <c r="I167" s="10"/>
      <c r="J167" s="10"/>
      <c r="K167" s="10"/>
      <c r="L167" s="10"/>
      <c r="M167" s="10"/>
      <c r="N167" s="10"/>
      <c r="O167" s="10"/>
      <c r="P167" s="10"/>
    </row>
    <row r="168" spans="5:16" x14ac:dyDescent="0.25">
      <c r="E168" s="10"/>
      <c r="F168" s="11"/>
      <c r="G168" s="10"/>
      <c r="H168" s="26"/>
      <c r="I168" s="10"/>
      <c r="J168" s="10"/>
      <c r="K168" s="10"/>
      <c r="L168" s="10"/>
      <c r="M168" s="10"/>
      <c r="N168" s="10"/>
      <c r="O168" s="10"/>
      <c r="P168" s="10"/>
    </row>
    <row r="169" spans="5:16" x14ac:dyDescent="0.25">
      <c r="E169" s="10"/>
      <c r="F169" s="11"/>
      <c r="G169" s="10"/>
      <c r="H169" s="26"/>
      <c r="I169" s="10"/>
      <c r="J169" s="10"/>
      <c r="K169" s="10"/>
      <c r="L169" s="10"/>
      <c r="M169" s="10"/>
      <c r="N169" s="10"/>
      <c r="O169" s="10"/>
      <c r="P169" s="10"/>
    </row>
    <row r="170" spans="5:16" x14ac:dyDescent="0.25">
      <c r="E170" s="10"/>
      <c r="F170" s="11"/>
      <c r="G170" s="10"/>
      <c r="H170" s="26"/>
      <c r="I170" s="10"/>
      <c r="J170" s="10"/>
      <c r="K170" s="10"/>
      <c r="L170" s="10"/>
      <c r="M170" s="10"/>
      <c r="N170" s="10"/>
      <c r="O170" s="10"/>
      <c r="P170" s="10"/>
    </row>
    <row r="171" spans="5:16" x14ac:dyDescent="0.25">
      <c r="E171" s="10"/>
      <c r="F171" s="11"/>
      <c r="G171" s="10"/>
      <c r="H171" s="26"/>
      <c r="I171" s="10"/>
      <c r="J171" s="10"/>
      <c r="K171" s="10"/>
      <c r="L171" s="10"/>
      <c r="M171" s="10"/>
      <c r="N171" s="10"/>
      <c r="O171" s="10"/>
      <c r="P171" s="10"/>
    </row>
    <row r="172" spans="5:16" x14ac:dyDescent="0.25">
      <c r="E172" s="10"/>
      <c r="F172" s="11"/>
      <c r="G172" s="10"/>
      <c r="H172" s="26"/>
      <c r="I172" s="10"/>
      <c r="J172" s="10"/>
      <c r="K172" s="10"/>
      <c r="L172" s="10"/>
      <c r="M172" s="10"/>
      <c r="N172" s="10"/>
      <c r="O172" s="10"/>
      <c r="P172" s="10"/>
    </row>
    <row r="173" spans="5:16" x14ac:dyDescent="0.25">
      <c r="E173" s="10"/>
      <c r="F173" s="11"/>
      <c r="G173" s="10"/>
      <c r="H173" s="26"/>
      <c r="I173" s="10"/>
      <c r="J173" s="10"/>
      <c r="K173" s="10"/>
      <c r="L173" s="10"/>
      <c r="M173" s="10"/>
      <c r="N173" s="10"/>
      <c r="O173" s="10"/>
      <c r="P173" s="10"/>
    </row>
    <row r="174" spans="5:16" x14ac:dyDescent="0.25">
      <c r="E174" s="10"/>
      <c r="F174" s="11"/>
      <c r="G174" s="10"/>
      <c r="H174" s="26"/>
      <c r="I174" s="10"/>
      <c r="J174" s="10"/>
      <c r="K174" s="10"/>
      <c r="L174" s="10"/>
      <c r="M174" s="10"/>
      <c r="N174" s="10"/>
      <c r="O174" s="10"/>
      <c r="P174" s="10"/>
    </row>
    <row r="175" spans="5:16" x14ac:dyDescent="0.25">
      <c r="E175" s="10"/>
      <c r="F175" s="11"/>
      <c r="G175" s="10"/>
      <c r="H175" s="10"/>
      <c r="I175" s="10"/>
      <c r="J175" s="10"/>
      <c r="K175" s="10"/>
      <c r="L175" s="10"/>
      <c r="M175" s="10"/>
      <c r="N175" s="10"/>
      <c r="O175" s="10"/>
      <c r="P175" s="10"/>
    </row>
    <row r="176" spans="5:16" x14ac:dyDescent="0.25">
      <c r="E176" s="10"/>
      <c r="F176" s="11"/>
      <c r="G176" s="10"/>
      <c r="H176" s="10"/>
      <c r="I176" s="10"/>
      <c r="J176" s="10"/>
      <c r="K176" s="10"/>
      <c r="L176" s="10"/>
      <c r="M176" s="10"/>
      <c r="N176" s="10"/>
      <c r="O176" s="10"/>
      <c r="P176" s="10"/>
    </row>
    <row r="177" spans="5:16" x14ac:dyDescent="0.25">
      <c r="E177" s="10"/>
      <c r="F177" s="10"/>
      <c r="G177" s="10"/>
      <c r="H177" s="10"/>
      <c r="I177" s="10"/>
      <c r="J177" s="10"/>
      <c r="K177" s="10"/>
      <c r="L177" s="10"/>
      <c r="M177" s="10"/>
      <c r="N177" s="10"/>
      <c r="O177" s="10"/>
      <c r="P177" s="10"/>
    </row>
    <row r="178" spans="5:16" x14ac:dyDescent="0.25">
      <c r="E178" s="10"/>
      <c r="F178" s="10"/>
      <c r="G178" s="10"/>
      <c r="H178" s="10"/>
      <c r="I178" s="10"/>
      <c r="J178" s="10"/>
      <c r="K178" s="10"/>
      <c r="L178" s="10"/>
      <c r="M178" s="10"/>
      <c r="N178" s="10"/>
      <c r="O178" s="10"/>
      <c r="P178" s="10"/>
    </row>
  </sheetData>
  <conditionalFormatting sqref="H61:H176">
    <cfRule type="containsText" dxfId="0" priority="1" operator="containsText" text="Passed ">
      <formula>NOT(ISERROR(SEARCH("Passed ",H61)))</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H2:H60</xm:sqref>
        </x14:dataValidation>
        <x14:dataValidation type="list" allowBlank="1" showInputMessage="1" showErrorMessage="1">
          <x14:formula1>
            <xm:f>Settings!$B$4:$B$6</xm:f>
          </x14:formula1>
          <xm:sqref>F2:F176</xm:sqref>
        </x14:dataValidation>
        <x14:dataValidation type="list" allowBlank="1" showInputMessage="1" showErrorMessage="1">
          <x14:formula1>
            <xm:f>Settings!$F$4:$F$8</xm:f>
          </x14:formula1>
          <xm:sqref>L2:L21 L26 L43:L44</xm:sqref>
        </x14:dataValidation>
        <x14:dataValidation type="list" allowBlank="1" showInputMessage="1" showErrorMessage="1">
          <x14:formula1>
            <xm:f>Settings!$D$4:$D$6</xm:f>
          </x14:formula1>
          <xm:sqref>K2:K26 K43:K44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43"/>
  <sheetViews>
    <sheetView topLeftCell="A41" zoomScale="71" zoomScaleNormal="71" workbookViewId="0">
      <selection activeCell="F23" sqref="F23"/>
    </sheetView>
  </sheetViews>
  <sheetFormatPr defaultRowHeight="15" x14ac:dyDescent="0.25"/>
  <cols>
    <col min="1" max="1" width="15.5703125" customWidth="1"/>
    <col min="2" max="2" width="19.42578125"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20" t="s">
        <v>13</v>
      </c>
      <c r="B1" s="21" t="s">
        <v>15</v>
      </c>
      <c r="C1" s="21" t="s">
        <v>1</v>
      </c>
      <c r="D1" s="21" t="s">
        <v>14</v>
      </c>
      <c r="E1" s="22" t="s">
        <v>20</v>
      </c>
      <c r="F1" s="1"/>
      <c r="G1" s="5" t="s">
        <v>51</v>
      </c>
      <c r="I1" s="1"/>
      <c r="J1" s="1"/>
      <c r="K1" s="1"/>
      <c r="L1" s="1"/>
      <c r="M1" s="1"/>
    </row>
    <row r="2" spans="1:13" ht="60" x14ac:dyDescent="0.25">
      <c r="A2" s="1" t="s">
        <v>106</v>
      </c>
      <c r="B2" s="3" t="s">
        <v>171</v>
      </c>
      <c r="C2" s="1" t="s">
        <v>122</v>
      </c>
      <c r="D2" s="1" t="s">
        <v>120</v>
      </c>
      <c r="E2" s="1" t="s">
        <v>118</v>
      </c>
      <c r="F2" s="1"/>
      <c r="H2" s="27" t="s">
        <v>52</v>
      </c>
      <c r="I2" s="1"/>
      <c r="J2" s="1"/>
      <c r="K2" s="1"/>
      <c r="L2" s="1"/>
      <c r="M2" s="1"/>
    </row>
    <row r="3" spans="1:13" ht="45" x14ac:dyDescent="0.25">
      <c r="A3" s="1" t="s">
        <v>107</v>
      </c>
      <c r="B3" s="3" t="s">
        <v>172</v>
      </c>
      <c r="C3" s="1" t="s">
        <v>123</v>
      </c>
      <c r="D3" s="1" t="s">
        <v>121</v>
      </c>
      <c r="E3" s="1" t="s">
        <v>118</v>
      </c>
      <c r="F3" s="2"/>
      <c r="G3" s="1"/>
      <c r="H3" s="1"/>
      <c r="I3" s="1"/>
      <c r="J3" s="1"/>
      <c r="K3" s="1"/>
      <c r="L3" s="1"/>
      <c r="M3" s="1"/>
    </row>
    <row r="4" spans="1:13" ht="60" x14ac:dyDescent="0.25">
      <c r="A4" s="1" t="s">
        <v>108</v>
      </c>
      <c r="B4" s="3" t="s">
        <v>173</v>
      </c>
      <c r="C4" s="32" t="s">
        <v>125</v>
      </c>
      <c r="D4" s="1" t="s">
        <v>120</v>
      </c>
      <c r="E4" s="1" t="s">
        <v>118</v>
      </c>
      <c r="F4" s="1"/>
      <c r="G4" s="1"/>
      <c r="H4" s="1"/>
      <c r="I4" s="1"/>
      <c r="J4" s="1"/>
      <c r="K4" s="1"/>
      <c r="L4" s="1"/>
      <c r="M4" s="1"/>
    </row>
    <row r="5" spans="1:13" ht="60" x14ac:dyDescent="0.25">
      <c r="A5" s="1" t="s">
        <v>109</v>
      </c>
      <c r="B5" s="3" t="s">
        <v>174</v>
      </c>
      <c r="C5" s="1" t="s">
        <v>124</v>
      </c>
      <c r="D5" s="1" t="s">
        <v>120</v>
      </c>
      <c r="E5" s="1" t="s">
        <v>118</v>
      </c>
      <c r="F5" s="1"/>
      <c r="G5" s="1"/>
      <c r="H5" s="1"/>
      <c r="I5" s="1"/>
      <c r="J5" s="1"/>
      <c r="K5" s="1"/>
      <c r="L5" s="1"/>
      <c r="M5" s="1"/>
    </row>
    <row r="6" spans="1:13" ht="60" x14ac:dyDescent="0.25">
      <c r="A6" s="1" t="s">
        <v>110</v>
      </c>
      <c r="B6" s="3" t="s">
        <v>175</v>
      </c>
      <c r="C6" s="1" t="s">
        <v>126</v>
      </c>
      <c r="D6" s="1" t="s">
        <v>120</v>
      </c>
      <c r="E6" s="1" t="s">
        <v>118</v>
      </c>
      <c r="F6" s="1"/>
      <c r="G6" s="1"/>
      <c r="H6" s="1"/>
      <c r="I6" s="1"/>
      <c r="J6" s="1"/>
      <c r="K6" s="1"/>
      <c r="L6" s="1"/>
      <c r="M6" s="1"/>
    </row>
    <row r="7" spans="1:13" ht="60" x14ac:dyDescent="0.25">
      <c r="A7" s="1" t="s">
        <v>111</v>
      </c>
      <c r="B7" s="3" t="s">
        <v>176</v>
      </c>
      <c r="C7" s="1" t="s">
        <v>129</v>
      </c>
      <c r="D7" s="1" t="s">
        <v>128</v>
      </c>
      <c r="E7" s="1" t="s">
        <v>118</v>
      </c>
      <c r="F7" s="1"/>
      <c r="G7" s="1"/>
      <c r="H7" s="1"/>
      <c r="I7" s="1"/>
      <c r="J7" s="1"/>
      <c r="K7" s="1"/>
      <c r="L7" s="1"/>
      <c r="M7" s="1"/>
    </row>
    <row r="8" spans="1:13" ht="60" x14ac:dyDescent="0.25">
      <c r="A8" s="1" t="s">
        <v>112</v>
      </c>
      <c r="B8" s="3" t="s">
        <v>177</v>
      </c>
      <c r="C8" s="1" t="s">
        <v>130</v>
      </c>
      <c r="D8" s="1" t="s">
        <v>120</v>
      </c>
      <c r="E8" s="1" t="s">
        <v>118</v>
      </c>
      <c r="F8" s="1"/>
      <c r="G8" s="1"/>
      <c r="H8" s="1"/>
      <c r="I8" s="1"/>
      <c r="J8" s="1"/>
      <c r="K8" s="1"/>
      <c r="L8" s="1"/>
      <c r="M8" s="1"/>
    </row>
    <row r="9" spans="1:13" ht="60" x14ac:dyDescent="0.25">
      <c r="A9" s="1" t="s">
        <v>113</v>
      </c>
      <c r="B9" s="3" t="s">
        <v>178</v>
      </c>
      <c r="C9" s="1" t="s">
        <v>131</v>
      </c>
      <c r="D9" s="1" t="s">
        <v>120</v>
      </c>
      <c r="E9" s="1" t="s">
        <v>118</v>
      </c>
      <c r="F9" s="1"/>
      <c r="G9" s="1"/>
      <c r="H9" s="1"/>
      <c r="I9" s="1"/>
      <c r="J9" s="1"/>
      <c r="K9" s="1"/>
      <c r="L9" s="1"/>
      <c r="M9" s="1"/>
    </row>
    <row r="10" spans="1:13" ht="60" x14ac:dyDescent="0.25">
      <c r="A10" s="1" t="s">
        <v>114</v>
      </c>
      <c r="B10" s="3" t="s">
        <v>179</v>
      </c>
      <c r="C10" s="1" t="s">
        <v>132</v>
      </c>
      <c r="D10" s="1" t="s">
        <v>128</v>
      </c>
      <c r="E10" s="1" t="s">
        <v>118</v>
      </c>
      <c r="F10" s="1"/>
      <c r="G10" s="1"/>
      <c r="H10" s="1"/>
      <c r="I10" s="1"/>
      <c r="J10" s="1"/>
      <c r="K10" s="1"/>
      <c r="L10" s="1"/>
      <c r="M10" s="1"/>
    </row>
    <row r="11" spans="1:13" ht="75" x14ac:dyDescent="0.25">
      <c r="A11" s="1" t="s">
        <v>115</v>
      </c>
      <c r="B11" s="3" t="s">
        <v>180</v>
      </c>
      <c r="C11" s="1" t="s">
        <v>133</v>
      </c>
      <c r="D11" s="1" t="s">
        <v>128</v>
      </c>
      <c r="E11" s="1" t="s">
        <v>118</v>
      </c>
      <c r="F11" s="1"/>
      <c r="G11" s="1"/>
      <c r="H11" s="1"/>
      <c r="I11" s="1"/>
      <c r="J11" s="1"/>
      <c r="K11" s="1"/>
      <c r="L11" s="1"/>
      <c r="M11" s="1"/>
    </row>
    <row r="12" spans="1:13" ht="60" x14ac:dyDescent="0.25">
      <c r="A12" s="1" t="s">
        <v>116</v>
      </c>
      <c r="B12" s="3" t="s">
        <v>181</v>
      </c>
      <c r="C12" s="1" t="s">
        <v>134</v>
      </c>
      <c r="D12" s="1" t="s">
        <v>120</v>
      </c>
      <c r="E12" s="1" t="s">
        <v>118</v>
      </c>
      <c r="F12" s="1"/>
      <c r="G12" s="1"/>
      <c r="H12" s="1"/>
      <c r="I12" s="1"/>
      <c r="J12" s="1"/>
      <c r="K12" s="1"/>
      <c r="L12" s="1"/>
      <c r="M12" s="1"/>
    </row>
    <row r="13" spans="1:13" ht="60" x14ac:dyDescent="0.25">
      <c r="A13" s="1" t="s">
        <v>117</v>
      </c>
      <c r="B13" s="3" t="s">
        <v>182</v>
      </c>
      <c r="C13" s="1" t="s">
        <v>135</v>
      </c>
      <c r="D13" s="1" t="s">
        <v>128</v>
      </c>
      <c r="E13" s="1" t="s">
        <v>118</v>
      </c>
      <c r="F13" s="1"/>
      <c r="G13" s="1"/>
      <c r="H13" s="1"/>
      <c r="I13" s="1"/>
      <c r="J13" s="1"/>
      <c r="K13" s="1"/>
      <c r="L13" s="1"/>
      <c r="M13" s="1"/>
    </row>
    <row r="14" spans="1:13" ht="60" x14ac:dyDescent="0.25">
      <c r="A14" s="1" t="s">
        <v>127</v>
      </c>
      <c r="B14" s="3" t="s">
        <v>183</v>
      </c>
      <c r="C14" s="1" t="s">
        <v>137</v>
      </c>
      <c r="D14" s="1" t="s">
        <v>128</v>
      </c>
      <c r="E14" s="1" t="s">
        <v>118</v>
      </c>
      <c r="F14" s="1"/>
      <c r="G14" s="1"/>
      <c r="H14" s="1"/>
      <c r="I14" s="1"/>
      <c r="J14" s="1"/>
      <c r="K14" s="1"/>
      <c r="L14" s="1"/>
      <c r="M14" s="1"/>
    </row>
    <row r="15" spans="1:13" ht="60" x14ac:dyDescent="0.25">
      <c r="A15" s="1" t="s">
        <v>147</v>
      </c>
      <c r="B15" s="3" t="s">
        <v>184</v>
      </c>
      <c r="C15" s="1" t="s">
        <v>153</v>
      </c>
      <c r="D15" s="1" t="s">
        <v>152</v>
      </c>
      <c r="E15" s="1" t="s">
        <v>119</v>
      </c>
      <c r="F15" s="1"/>
      <c r="G15" s="1"/>
      <c r="H15" s="1"/>
      <c r="I15" s="1"/>
      <c r="J15" s="1"/>
      <c r="K15" s="1"/>
      <c r="L15" s="1"/>
      <c r="M15" s="1"/>
    </row>
    <row r="16" spans="1:13" ht="75" x14ac:dyDescent="0.25">
      <c r="A16" s="1" t="s">
        <v>148</v>
      </c>
      <c r="B16" s="3" t="s">
        <v>185</v>
      </c>
      <c r="C16" s="1" t="s">
        <v>153</v>
      </c>
      <c r="D16" s="1" t="s">
        <v>154</v>
      </c>
      <c r="E16" s="1" t="s">
        <v>119</v>
      </c>
      <c r="F16" s="1"/>
      <c r="G16" s="1"/>
      <c r="H16" s="1"/>
      <c r="I16" s="1"/>
      <c r="J16" s="1"/>
      <c r="K16" s="1"/>
      <c r="L16" s="1"/>
      <c r="M16" s="1"/>
    </row>
    <row r="17" spans="1:13" ht="60" x14ac:dyDescent="0.25">
      <c r="A17" s="1" t="s">
        <v>149</v>
      </c>
      <c r="B17" s="3" t="s">
        <v>186</v>
      </c>
      <c r="C17" s="1" t="s">
        <v>153</v>
      </c>
      <c r="D17" s="1" t="s">
        <v>152</v>
      </c>
      <c r="E17" s="1" t="s">
        <v>119</v>
      </c>
      <c r="F17" s="1"/>
      <c r="G17" s="1"/>
      <c r="H17" s="1"/>
      <c r="I17" s="1"/>
      <c r="J17" s="1"/>
      <c r="K17" s="1"/>
      <c r="L17" s="1"/>
      <c r="M17" s="1"/>
    </row>
    <row r="18" spans="1:13" ht="75" x14ac:dyDescent="0.25">
      <c r="A18" s="1" t="s">
        <v>150</v>
      </c>
      <c r="B18" s="3" t="s">
        <v>187</v>
      </c>
      <c r="C18" s="1" t="s">
        <v>153</v>
      </c>
      <c r="D18" s="1" t="s">
        <v>154</v>
      </c>
      <c r="E18" s="1" t="s">
        <v>119</v>
      </c>
      <c r="F18" s="1"/>
      <c r="G18" s="1"/>
      <c r="H18" s="1"/>
      <c r="I18" s="1"/>
      <c r="J18" s="1"/>
      <c r="K18" s="1"/>
      <c r="L18" s="1"/>
      <c r="M18" s="1"/>
    </row>
    <row r="19" spans="1:13" ht="75" x14ac:dyDescent="0.25">
      <c r="A19" s="1" t="s">
        <v>151</v>
      </c>
      <c r="B19" s="3" t="s">
        <v>188</v>
      </c>
      <c r="C19" s="1" t="s">
        <v>153</v>
      </c>
      <c r="D19" s="1" t="s">
        <v>154</v>
      </c>
      <c r="E19" s="1" t="s">
        <v>119</v>
      </c>
      <c r="F19" s="1"/>
      <c r="G19" s="1"/>
      <c r="H19" s="1"/>
      <c r="I19" s="1"/>
      <c r="J19" s="1"/>
      <c r="K19" s="1"/>
      <c r="L19" s="1"/>
      <c r="M19" s="1"/>
    </row>
    <row r="20" spans="1:13" ht="60" x14ac:dyDescent="0.25">
      <c r="A20" s="1" t="s">
        <v>157</v>
      </c>
      <c r="B20" s="3" t="s">
        <v>189</v>
      </c>
      <c r="C20" s="1" t="s">
        <v>161</v>
      </c>
      <c r="D20" s="1" t="s">
        <v>159</v>
      </c>
      <c r="E20" s="1" t="s">
        <v>118</v>
      </c>
    </row>
    <row r="21" spans="1:13" ht="60" x14ac:dyDescent="0.25">
      <c r="A21" s="1" t="s">
        <v>158</v>
      </c>
      <c r="B21" s="3" t="s">
        <v>190</v>
      </c>
      <c r="C21" s="1" t="s">
        <v>162</v>
      </c>
      <c r="D21" s="1" t="s">
        <v>160</v>
      </c>
      <c r="E21" s="1" t="s">
        <v>118</v>
      </c>
    </row>
    <row r="22" spans="1:13" ht="45" x14ac:dyDescent="0.25">
      <c r="A22" s="1" t="s">
        <v>167</v>
      </c>
      <c r="B22" s="3" t="s">
        <v>191</v>
      </c>
      <c r="C22" s="1" t="s">
        <v>170</v>
      </c>
      <c r="D22" s="1" t="s">
        <v>169</v>
      </c>
      <c r="E22" s="1" t="s">
        <v>168</v>
      </c>
    </row>
    <row r="23" spans="1:13" ht="60" x14ac:dyDescent="0.25">
      <c r="A23" s="1" t="s">
        <v>263</v>
      </c>
      <c r="B23" s="3" t="s">
        <v>224</v>
      </c>
      <c r="C23" s="3" t="s">
        <v>280</v>
      </c>
      <c r="D23" s="1" t="s">
        <v>294</v>
      </c>
      <c r="E23" s="1" t="s">
        <v>330</v>
      </c>
    </row>
    <row r="24" spans="1:13" ht="45" x14ac:dyDescent="0.25">
      <c r="A24" s="1" t="s">
        <v>264</v>
      </c>
      <c r="B24" s="3" t="s">
        <v>225</v>
      </c>
      <c r="C24" s="3" t="s">
        <v>281</v>
      </c>
      <c r="D24" s="1" t="s">
        <v>295</v>
      </c>
      <c r="E24" s="1" t="s">
        <v>118</v>
      </c>
    </row>
    <row r="25" spans="1:13" ht="42.75" x14ac:dyDescent="0.25">
      <c r="A25" s="1" t="s">
        <v>265</v>
      </c>
      <c r="B25" s="3" t="s">
        <v>226</v>
      </c>
      <c r="C25" s="3" t="s">
        <v>195</v>
      </c>
      <c r="D25" s="1" t="s">
        <v>296</v>
      </c>
      <c r="E25" s="1" t="s">
        <v>118</v>
      </c>
    </row>
    <row r="26" spans="1:13" ht="60" x14ac:dyDescent="0.25">
      <c r="A26" s="1" t="s">
        <v>266</v>
      </c>
      <c r="B26" s="3" t="s">
        <v>227</v>
      </c>
      <c r="C26" s="3" t="s">
        <v>282</v>
      </c>
      <c r="D26" s="1" t="s">
        <v>297</v>
      </c>
      <c r="E26" s="1" t="s">
        <v>306</v>
      </c>
    </row>
    <row r="27" spans="1:13" ht="42.75" x14ac:dyDescent="0.25">
      <c r="A27" s="1" t="s">
        <v>267</v>
      </c>
      <c r="B27" s="3" t="s">
        <v>228</v>
      </c>
      <c r="C27" s="3" t="s">
        <v>283</v>
      </c>
      <c r="D27" s="1" t="s">
        <v>298</v>
      </c>
      <c r="E27" s="1" t="s">
        <v>118</v>
      </c>
    </row>
    <row r="28" spans="1:13" ht="30" x14ac:dyDescent="0.25">
      <c r="A28" s="1" t="s">
        <v>268</v>
      </c>
      <c r="B28" s="3" t="s">
        <v>229</v>
      </c>
      <c r="C28" s="3" t="s">
        <v>284</v>
      </c>
      <c r="D28" s="1" t="s">
        <v>299</v>
      </c>
      <c r="E28" s="1" t="s">
        <v>118</v>
      </c>
    </row>
    <row r="29" spans="1:13" ht="45" x14ac:dyDescent="0.25">
      <c r="A29" s="1" t="s">
        <v>269</v>
      </c>
      <c r="B29" s="3" t="s">
        <v>230</v>
      </c>
      <c r="C29" s="3" t="s">
        <v>285</v>
      </c>
      <c r="D29" s="1" t="s">
        <v>300</v>
      </c>
      <c r="E29" s="1" t="s">
        <v>118</v>
      </c>
    </row>
    <row r="30" spans="1:13" ht="45" x14ac:dyDescent="0.25">
      <c r="A30" s="1" t="s">
        <v>270</v>
      </c>
      <c r="B30" s="3" t="s">
        <v>231</v>
      </c>
      <c r="C30" s="3" t="s">
        <v>286</v>
      </c>
      <c r="D30" s="1" t="s">
        <v>300</v>
      </c>
      <c r="E30" s="1" t="s">
        <v>118</v>
      </c>
    </row>
    <row r="31" spans="1:13" ht="42.75" x14ac:dyDescent="0.25">
      <c r="A31" s="1" t="s">
        <v>271</v>
      </c>
      <c r="B31" s="3" t="s">
        <v>232</v>
      </c>
      <c r="C31" s="3" t="s">
        <v>203</v>
      </c>
      <c r="D31" s="1" t="s">
        <v>301</v>
      </c>
      <c r="E31" s="1" t="s">
        <v>118</v>
      </c>
    </row>
    <row r="32" spans="1:13" ht="30" x14ac:dyDescent="0.25">
      <c r="A32" s="1" t="s">
        <v>272</v>
      </c>
      <c r="B32" s="3" t="s">
        <v>233</v>
      </c>
      <c r="C32" s="3" t="s">
        <v>204</v>
      </c>
      <c r="D32" s="1" t="s">
        <v>302</v>
      </c>
      <c r="E32" s="1" t="s">
        <v>118</v>
      </c>
    </row>
    <row r="33" spans="1:5" ht="60" x14ac:dyDescent="0.25">
      <c r="A33" s="1" t="s">
        <v>273</v>
      </c>
      <c r="B33" s="3" t="s">
        <v>234</v>
      </c>
      <c r="C33" s="3" t="s">
        <v>205</v>
      </c>
      <c r="D33" s="1" t="s">
        <v>303</v>
      </c>
      <c r="E33" s="1" t="s">
        <v>118</v>
      </c>
    </row>
    <row r="34" spans="1:5" ht="45" x14ac:dyDescent="0.25">
      <c r="A34" s="1" t="s">
        <v>274</v>
      </c>
      <c r="B34" s="3" t="s">
        <v>235</v>
      </c>
      <c r="C34" s="3" t="s">
        <v>289</v>
      </c>
      <c r="D34" s="1" t="s">
        <v>304</v>
      </c>
      <c r="E34" s="1" t="s">
        <v>307</v>
      </c>
    </row>
    <row r="35" spans="1:5" ht="60" x14ac:dyDescent="0.25">
      <c r="A35" s="1" t="s">
        <v>275</v>
      </c>
      <c r="B35" s="3" t="s">
        <v>236</v>
      </c>
      <c r="C35" s="3" t="s">
        <v>287</v>
      </c>
      <c r="D35" s="1" t="s">
        <v>304</v>
      </c>
      <c r="E35" s="1" t="s">
        <v>308</v>
      </c>
    </row>
    <row r="36" spans="1:5" ht="47.25" customHeight="1" x14ac:dyDescent="0.25">
      <c r="A36" s="1" t="s">
        <v>276</v>
      </c>
      <c r="B36" s="3" t="s">
        <v>237</v>
      </c>
      <c r="C36" s="3" t="s">
        <v>288</v>
      </c>
      <c r="D36" s="1" t="s">
        <v>304</v>
      </c>
      <c r="E36" s="1" t="s">
        <v>309</v>
      </c>
    </row>
    <row r="37" spans="1:5" ht="51" customHeight="1" x14ac:dyDescent="0.25">
      <c r="A37" s="1" t="s">
        <v>277</v>
      </c>
      <c r="B37" s="3" t="s">
        <v>238</v>
      </c>
      <c r="C37" s="3" t="s">
        <v>328</v>
      </c>
      <c r="D37" s="1" t="s">
        <v>304</v>
      </c>
      <c r="E37" s="1" t="s">
        <v>309</v>
      </c>
    </row>
    <row r="38" spans="1:5" ht="54" customHeight="1" x14ac:dyDescent="0.25">
      <c r="A38" s="1" t="s">
        <v>278</v>
      </c>
      <c r="B38" s="3" t="s">
        <v>239</v>
      </c>
      <c r="C38" s="3" t="s">
        <v>329</v>
      </c>
      <c r="D38" s="1" t="s">
        <v>304</v>
      </c>
      <c r="E38" s="1" t="s">
        <v>309</v>
      </c>
    </row>
    <row r="39" spans="1:5" ht="75" x14ac:dyDescent="0.25">
      <c r="A39" s="1" t="s">
        <v>279</v>
      </c>
      <c r="B39" s="3" t="s">
        <v>240</v>
      </c>
      <c r="C39" s="3" t="s">
        <v>290</v>
      </c>
      <c r="D39" s="1" t="s">
        <v>304</v>
      </c>
      <c r="E39" s="1" t="s">
        <v>310</v>
      </c>
    </row>
    <row r="40" spans="1:5" ht="75" x14ac:dyDescent="0.25">
      <c r="A40" s="1" t="s">
        <v>315</v>
      </c>
      <c r="B40" s="3" t="s">
        <v>311</v>
      </c>
      <c r="C40" s="3" t="s">
        <v>292</v>
      </c>
      <c r="D40" s="1" t="s">
        <v>304</v>
      </c>
      <c r="E40" s="1" t="s">
        <v>310</v>
      </c>
    </row>
    <row r="41" spans="1:5" ht="75" x14ac:dyDescent="0.25">
      <c r="A41" s="1" t="s">
        <v>316</v>
      </c>
      <c r="B41" s="3" t="s">
        <v>312</v>
      </c>
      <c r="C41" s="3" t="s">
        <v>291</v>
      </c>
      <c r="D41" s="1" t="s">
        <v>304</v>
      </c>
      <c r="E41" s="1" t="s">
        <v>310</v>
      </c>
    </row>
    <row r="42" spans="1:5" ht="45" x14ac:dyDescent="0.25">
      <c r="A42" s="1" t="s">
        <v>326</v>
      </c>
      <c r="B42" s="3" t="s">
        <v>324</v>
      </c>
      <c r="C42" s="1" t="s">
        <v>317</v>
      </c>
      <c r="D42" s="1" t="s">
        <v>318</v>
      </c>
      <c r="E42" s="1" t="s">
        <v>118</v>
      </c>
    </row>
    <row r="43" spans="1:5" ht="60" x14ac:dyDescent="0.25">
      <c r="A43" s="1" t="s">
        <v>327</v>
      </c>
      <c r="B43" s="3" t="s">
        <v>325</v>
      </c>
      <c r="C43" s="1" t="s">
        <v>319</v>
      </c>
      <c r="D43" s="1" t="s">
        <v>320</v>
      </c>
      <c r="E43" s="1"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5" t="s">
        <v>23</v>
      </c>
      <c r="B4" t="s">
        <v>6</v>
      </c>
      <c r="D4" t="s">
        <v>31</v>
      </c>
      <c r="F4" t="s">
        <v>34</v>
      </c>
    </row>
    <row r="5" spans="1:6" x14ac:dyDescent="0.35">
      <c r="A5" s="23" t="s">
        <v>24</v>
      </c>
      <c r="B5" t="s">
        <v>27</v>
      </c>
      <c r="D5" t="s">
        <v>33</v>
      </c>
      <c r="F5" t="s">
        <v>57</v>
      </c>
    </row>
    <row r="6" spans="1:6" x14ac:dyDescent="0.35">
      <c r="A6" s="24"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infopath/2007/PartnerControl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2015-04-23T13:31:44Z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