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13_ncr:40009_{695FDADA-5A2F-44A5-BA1F-66DE98372FCF}" xr6:coauthVersionLast="40" xr6:coauthVersionMax="40" xr10:uidLastSave="{00000000-0000-0000-0000-000000000000}"/>
  <bookViews>
    <workbookView xWindow="0" yWindow="0" windowWidth="26280" windowHeight="12555" activeTab="3"/>
  </bookViews>
  <sheets>
    <sheet name="Class1P80" sheetId="1" r:id="rId1"/>
    <sheet name="SubsetColumns" sheetId="2" r:id="rId2"/>
    <sheet name="PivotCompareP80Trends" sheetId="6" r:id="rId3"/>
    <sheet name="PivotCompareThetas" sheetId="7" r:id="rId4"/>
    <sheet name="UnpivotData" sheetId="5" r:id="rId5"/>
    <sheet name="Sheet2" sheetId="3" r:id="rId6"/>
  </sheets>
  <definedNames>
    <definedName name="ExternalData_1" localSheetId="4" hidden="1">UnpivotData!$A$1:$G$690</definedName>
  </definedNames>
  <calcPr calcId="0"/>
  <pivotCaches>
    <pivotCache cacheId="12" r:id="rId7"/>
  </pivotCaches>
</workbook>
</file>

<file path=xl/calcChain.xml><?xml version="1.0" encoding="utf-8"?>
<calcChain xmlns="http://schemas.openxmlformats.org/spreadsheetml/2006/main">
  <c r="I61" i="7" l="1"/>
  <c r="I60" i="7"/>
  <c r="I59" i="7"/>
  <c r="I58" i="7"/>
  <c r="I57" i="7"/>
  <c r="I56" i="7"/>
  <c r="I55" i="7"/>
  <c r="I54" i="7"/>
  <c r="I53" i="7"/>
  <c r="H54" i="7"/>
  <c r="H55" i="7"/>
  <c r="H56" i="7"/>
  <c r="H57" i="7"/>
  <c r="H58" i="7"/>
  <c r="H59" i="7"/>
  <c r="H60" i="7"/>
  <c r="H61" i="7"/>
  <c r="H53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7" i="7"/>
  <c r="H36" i="7"/>
  <c r="H35" i="7"/>
  <c r="H52" i="7" s="1"/>
  <c r="I32" i="7"/>
  <c r="I31" i="7"/>
  <c r="I30" i="7"/>
  <c r="I29" i="7"/>
  <c r="I28" i="7"/>
  <c r="I27" i="7"/>
  <c r="I26" i="7"/>
  <c r="H27" i="7"/>
  <c r="H28" i="7"/>
  <c r="H29" i="7"/>
  <c r="H30" i="7"/>
  <c r="H31" i="7"/>
  <c r="H33" i="7" s="1"/>
  <c r="H32" i="7"/>
  <c r="H26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5" i="7"/>
  <c r="H38" i="7"/>
  <c r="R54" i="2"/>
  <c r="Q54" i="2"/>
  <c r="P54" i="2"/>
  <c r="O54" i="2"/>
  <c r="N54" i="2"/>
  <c r="M54" i="2"/>
  <c r="L54" i="2"/>
  <c r="K54" i="2"/>
  <c r="J54" i="2"/>
  <c r="I54" i="2"/>
  <c r="H54" i="2"/>
  <c r="G54" i="2"/>
  <c r="R53" i="2"/>
  <c r="Q53" i="2"/>
  <c r="P53" i="2"/>
  <c r="O53" i="2"/>
  <c r="N53" i="2"/>
  <c r="M53" i="2"/>
  <c r="L53" i="2"/>
  <c r="K53" i="2"/>
  <c r="J53" i="2"/>
  <c r="I53" i="2"/>
  <c r="H53" i="2"/>
  <c r="G53" i="2"/>
  <c r="R52" i="2"/>
  <c r="Q52" i="2"/>
  <c r="P52" i="2"/>
  <c r="O52" i="2"/>
  <c r="N52" i="2"/>
  <c r="M52" i="2"/>
  <c r="L52" i="2"/>
  <c r="K52" i="2"/>
  <c r="J52" i="2"/>
  <c r="I52" i="2"/>
  <c r="H52" i="2"/>
  <c r="G52" i="2"/>
  <c r="R51" i="2"/>
  <c r="Q51" i="2"/>
  <c r="P51" i="2"/>
  <c r="O51" i="2"/>
  <c r="N51" i="2"/>
  <c r="M51" i="2"/>
  <c r="L51" i="2"/>
  <c r="K51" i="2"/>
  <c r="J51" i="2"/>
  <c r="I51" i="2"/>
  <c r="H51" i="2"/>
  <c r="G51" i="2"/>
  <c r="R50" i="2"/>
  <c r="Q50" i="2"/>
  <c r="P50" i="2"/>
  <c r="O50" i="2"/>
  <c r="N50" i="2"/>
  <c r="M50" i="2"/>
  <c r="L50" i="2"/>
  <c r="K50" i="2"/>
  <c r="J50" i="2"/>
  <c r="I50" i="2"/>
  <c r="H50" i="2"/>
  <c r="G50" i="2"/>
  <c r="R49" i="2"/>
  <c r="Q49" i="2"/>
  <c r="P49" i="2"/>
  <c r="O49" i="2"/>
  <c r="N49" i="2"/>
  <c r="M49" i="2"/>
  <c r="L49" i="2"/>
  <c r="K49" i="2"/>
  <c r="J49" i="2"/>
  <c r="I49" i="2"/>
  <c r="H49" i="2"/>
  <c r="G49" i="2"/>
  <c r="R48" i="2"/>
  <c r="Q48" i="2"/>
  <c r="P48" i="2"/>
  <c r="O48" i="2"/>
  <c r="N48" i="2"/>
  <c r="M48" i="2"/>
  <c r="L48" i="2"/>
  <c r="K48" i="2"/>
  <c r="J48" i="2"/>
  <c r="I48" i="2"/>
  <c r="H48" i="2"/>
  <c r="G48" i="2"/>
  <c r="R47" i="2"/>
  <c r="Q47" i="2"/>
  <c r="P47" i="2"/>
  <c r="O47" i="2"/>
  <c r="N47" i="2"/>
  <c r="M47" i="2"/>
  <c r="L47" i="2"/>
  <c r="K47" i="2"/>
  <c r="J47" i="2"/>
  <c r="I47" i="2"/>
  <c r="H47" i="2"/>
  <c r="G47" i="2"/>
  <c r="R46" i="2"/>
  <c r="Q46" i="2"/>
  <c r="P46" i="2"/>
  <c r="O46" i="2"/>
  <c r="N46" i="2"/>
  <c r="M46" i="2"/>
  <c r="L46" i="2"/>
  <c r="K46" i="2"/>
  <c r="J46" i="2"/>
  <c r="I46" i="2"/>
  <c r="H46" i="2"/>
  <c r="G46" i="2"/>
  <c r="R45" i="2"/>
  <c r="Q45" i="2"/>
  <c r="P45" i="2"/>
  <c r="O45" i="2"/>
  <c r="N45" i="2"/>
  <c r="M45" i="2"/>
  <c r="L45" i="2"/>
  <c r="K45" i="2"/>
  <c r="J45" i="2"/>
  <c r="I45" i="2"/>
  <c r="H45" i="2"/>
  <c r="G45" i="2"/>
  <c r="R44" i="2"/>
  <c r="Q44" i="2"/>
  <c r="P44" i="2"/>
  <c r="O44" i="2"/>
  <c r="N44" i="2"/>
  <c r="M44" i="2"/>
  <c r="L44" i="2"/>
  <c r="K44" i="2"/>
  <c r="J44" i="2"/>
  <c r="I44" i="2"/>
  <c r="H44" i="2"/>
  <c r="G44" i="2"/>
  <c r="R43" i="2"/>
  <c r="Q43" i="2"/>
  <c r="P43" i="2"/>
  <c r="O43" i="2"/>
  <c r="N43" i="2"/>
  <c r="M43" i="2"/>
  <c r="L43" i="2"/>
  <c r="K43" i="2"/>
  <c r="J43" i="2"/>
  <c r="I43" i="2"/>
  <c r="H43" i="2"/>
  <c r="G43" i="2"/>
  <c r="R42" i="2"/>
  <c r="Q42" i="2"/>
  <c r="P42" i="2"/>
  <c r="O42" i="2"/>
  <c r="N42" i="2"/>
  <c r="M42" i="2"/>
  <c r="L42" i="2"/>
  <c r="K42" i="2"/>
  <c r="J42" i="2"/>
  <c r="I42" i="2"/>
  <c r="H42" i="2"/>
  <c r="G42" i="2"/>
  <c r="R41" i="2"/>
  <c r="Q41" i="2"/>
  <c r="P41" i="2"/>
  <c r="O41" i="2"/>
  <c r="N41" i="2"/>
  <c r="M41" i="2"/>
  <c r="L41" i="2"/>
  <c r="K41" i="2"/>
  <c r="J41" i="2"/>
  <c r="I41" i="2"/>
  <c r="H41" i="2"/>
  <c r="G41" i="2"/>
  <c r="R40" i="2"/>
  <c r="Q40" i="2"/>
  <c r="P40" i="2"/>
  <c r="O40" i="2"/>
  <c r="N40" i="2"/>
  <c r="M40" i="2"/>
  <c r="L40" i="2"/>
  <c r="K40" i="2"/>
  <c r="J40" i="2"/>
  <c r="I40" i="2"/>
  <c r="H40" i="2"/>
  <c r="G40" i="2"/>
  <c r="R39" i="2"/>
  <c r="Q39" i="2"/>
  <c r="P39" i="2"/>
  <c r="O39" i="2"/>
  <c r="N39" i="2"/>
  <c r="M39" i="2"/>
  <c r="L39" i="2"/>
  <c r="K39" i="2"/>
  <c r="J39" i="2"/>
  <c r="I39" i="2"/>
  <c r="H39" i="2"/>
  <c r="G39" i="2"/>
  <c r="R38" i="2"/>
  <c r="Q38" i="2"/>
  <c r="P38" i="2"/>
  <c r="O38" i="2"/>
  <c r="N38" i="2"/>
  <c r="M38" i="2"/>
  <c r="L38" i="2"/>
  <c r="K38" i="2"/>
  <c r="J38" i="2"/>
  <c r="I38" i="2"/>
  <c r="H38" i="2"/>
  <c r="G38" i="2"/>
  <c r="R37" i="2"/>
  <c r="Q37" i="2"/>
  <c r="P37" i="2"/>
  <c r="O37" i="2"/>
  <c r="N37" i="2"/>
  <c r="M37" i="2"/>
  <c r="L37" i="2"/>
  <c r="K37" i="2"/>
  <c r="J37" i="2"/>
  <c r="I37" i="2"/>
  <c r="H37" i="2"/>
  <c r="G37" i="2"/>
  <c r="R36" i="2"/>
  <c r="Q36" i="2"/>
  <c r="P36" i="2"/>
  <c r="O36" i="2"/>
  <c r="N36" i="2"/>
  <c r="M36" i="2"/>
  <c r="L36" i="2"/>
  <c r="K36" i="2"/>
  <c r="J36" i="2"/>
  <c r="I36" i="2"/>
  <c r="H36" i="2"/>
  <c r="G36" i="2"/>
  <c r="R35" i="2"/>
  <c r="Q35" i="2"/>
  <c r="P35" i="2"/>
  <c r="O35" i="2"/>
  <c r="N35" i="2"/>
  <c r="M35" i="2"/>
  <c r="L35" i="2"/>
  <c r="K35" i="2"/>
  <c r="J35" i="2"/>
  <c r="I35" i="2"/>
  <c r="H35" i="2"/>
  <c r="G35" i="2"/>
  <c r="R34" i="2"/>
  <c r="Q34" i="2"/>
  <c r="P34" i="2"/>
  <c r="O34" i="2"/>
  <c r="N34" i="2"/>
  <c r="M34" i="2"/>
  <c r="L34" i="2"/>
  <c r="K34" i="2"/>
  <c r="J34" i="2"/>
  <c r="I34" i="2"/>
  <c r="H34" i="2"/>
  <c r="G34" i="2"/>
  <c r="R33" i="2"/>
  <c r="Q33" i="2"/>
  <c r="P33" i="2"/>
  <c r="O33" i="2"/>
  <c r="N33" i="2"/>
  <c r="M33" i="2"/>
  <c r="L33" i="2"/>
  <c r="K33" i="2"/>
  <c r="J33" i="2"/>
  <c r="I33" i="2"/>
  <c r="H33" i="2"/>
  <c r="G33" i="2"/>
  <c r="R32" i="2"/>
  <c r="Q32" i="2"/>
  <c r="P32" i="2"/>
  <c r="O32" i="2"/>
  <c r="N32" i="2"/>
  <c r="M32" i="2"/>
  <c r="L32" i="2"/>
  <c r="K32" i="2"/>
  <c r="J32" i="2"/>
  <c r="I32" i="2"/>
  <c r="H32" i="2"/>
  <c r="G32" i="2"/>
  <c r="R31" i="2"/>
  <c r="Q31" i="2"/>
  <c r="P31" i="2"/>
  <c r="O31" i="2"/>
  <c r="N31" i="2"/>
  <c r="M31" i="2"/>
  <c r="L31" i="2"/>
  <c r="K31" i="2"/>
  <c r="J31" i="2"/>
  <c r="I31" i="2"/>
  <c r="H31" i="2"/>
  <c r="G31" i="2"/>
  <c r="R30" i="2"/>
  <c r="Q30" i="2"/>
  <c r="P30" i="2"/>
  <c r="O30" i="2"/>
  <c r="N30" i="2"/>
  <c r="M30" i="2"/>
  <c r="L30" i="2"/>
  <c r="K30" i="2"/>
  <c r="J30" i="2"/>
  <c r="I30" i="2"/>
  <c r="H30" i="2"/>
  <c r="G30" i="2"/>
  <c r="R29" i="2"/>
  <c r="Q29" i="2"/>
  <c r="P29" i="2"/>
  <c r="O29" i="2"/>
  <c r="N29" i="2"/>
  <c r="M29" i="2"/>
  <c r="L29" i="2"/>
  <c r="K29" i="2"/>
  <c r="J29" i="2"/>
  <c r="I29" i="2"/>
  <c r="H29" i="2"/>
  <c r="G29" i="2"/>
  <c r="R28" i="2"/>
  <c r="Q28" i="2"/>
  <c r="P28" i="2"/>
  <c r="O28" i="2"/>
  <c r="N28" i="2"/>
  <c r="M28" i="2"/>
  <c r="L28" i="2"/>
  <c r="K28" i="2"/>
  <c r="J28" i="2"/>
  <c r="I28" i="2"/>
  <c r="H28" i="2"/>
  <c r="G28" i="2"/>
  <c r="R27" i="2"/>
  <c r="Q27" i="2"/>
  <c r="P27" i="2"/>
  <c r="O27" i="2"/>
  <c r="N27" i="2"/>
  <c r="M27" i="2"/>
  <c r="L27" i="2"/>
  <c r="K27" i="2"/>
  <c r="J27" i="2"/>
  <c r="I27" i="2"/>
  <c r="H27" i="2"/>
  <c r="G27" i="2"/>
  <c r="R26" i="2"/>
  <c r="Q26" i="2"/>
  <c r="P26" i="2"/>
  <c r="O26" i="2"/>
  <c r="N26" i="2"/>
  <c r="M26" i="2"/>
  <c r="L26" i="2"/>
  <c r="K26" i="2"/>
  <c r="J26" i="2"/>
  <c r="I26" i="2"/>
  <c r="H26" i="2"/>
  <c r="G26" i="2"/>
  <c r="R25" i="2"/>
  <c r="Q25" i="2"/>
  <c r="P25" i="2"/>
  <c r="O25" i="2"/>
  <c r="N25" i="2"/>
  <c r="M25" i="2"/>
  <c r="L25" i="2"/>
  <c r="K25" i="2"/>
  <c r="J25" i="2"/>
  <c r="I25" i="2"/>
  <c r="H25" i="2"/>
  <c r="G25" i="2"/>
  <c r="R24" i="2"/>
  <c r="Q24" i="2"/>
  <c r="P24" i="2"/>
  <c r="O24" i="2"/>
  <c r="N24" i="2"/>
  <c r="M24" i="2"/>
  <c r="L24" i="2"/>
  <c r="K24" i="2"/>
  <c r="J24" i="2"/>
  <c r="I24" i="2"/>
  <c r="H24" i="2"/>
  <c r="G24" i="2"/>
  <c r="R23" i="2"/>
  <c r="Q23" i="2"/>
  <c r="P23" i="2"/>
  <c r="O23" i="2"/>
  <c r="N23" i="2"/>
  <c r="M23" i="2"/>
  <c r="L23" i="2"/>
  <c r="K23" i="2"/>
  <c r="J23" i="2"/>
  <c r="I23" i="2"/>
  <c r="H23" i="2"/>
  <c r="G23" i="2"/>
  <c r="R22" i="2"/>
  <c r="Q22" i="2"/>
  <c r="P22" i="2"/>
  <c r="O22" i="2"/>
  <c r="N22" i="2"/>
  <c r="M22" i="2"/>
  <c r="L22" i="2"/>
  <c r="K22" i="2"/>
  <c r="J22" i="2"/>
  <c r="I22" i="2"/>
  <c r="H22" i="2"/>
  <c r="G22" i="2"/>
  <c r="R21" i="2"/>
  <c r="Q21" i="2"/>
  <c r="P21" i="2"/>
  <c r="O21" i="2"/>
  <c r="N21" i="2"/>
  <c r="M21" i="2"/>
  <c r="L21" i="2"/>
  <c r="K21" i="2"/>
  <c r="J21" i="2"/>
  <c r="I21" i="2"/>
  <c r="H21" i="2"/>
  <c r="G21" i="2"/>
  <c r="R20" i="2"/>
  <c r="Q20" i="2"/>
  <c r="P20" i="2"/>
  <c r="O20" i="2"/>
  <c r="N20" i="2"/>
  <c r="M20" i="2"/>
  <c r="L20" i="2"/>
  <c r="K20" i="2"/>
  <c r="J20" i="2"/>
  <c r="I20" i="2"/>
  <c r="H20" i="2"/>
  <c r="G20" i="2"/>
  <c r="R19" i="2"/>
  <c r="Q19" i="2"/>
  <c r="P19" i="2"/>
  <c r="O19" i="2"/>
  <c r="N19" i="2"/>
  <c r="M19" i="2"/>
  <c r="L19" i="2"/>
  <c r="K19" i="2"/>
  <c r="J19" i="2"/>
  <c r="I19" i="2"/>
  <c r="H19" i="2"/>
  <c r="G19" i="2"/>
  <c r="R18" i="2"/>
  <c r="Q18" i="2"/>
  <c r="P18" i="2"/>
  <c r="O18" i="2"/>
  <c r="N18" i="2"/>
  <c r="M18" i="2"/>
  <c r="L18" i="2"/>
  <c r="K18" i="2"/>
  <c r="J18" i="2"/>
  <c r="I18" i="2"/>
  <c r="H18" i="2"/>
  <c r="G18" i="2"/>
  <c r="R17" i="2"/>
  <c r="Q17" i="2"/>
  <c r="P17" i="2"/>
  <c r="O17" i="2"/>
  <c r="N17" i="2"/>
  <c r="M17" i="2"/>
  <c r="L17" i="2"/>
  <c r="K17" i="2"/>
  <c r="J17" i="2"/>
  <c r="I17" i="2"/>
  <c r="H17" i="2"/>
  <c r="G17" i="2"/>
  <c r="R16" i="2"/>
  <c r="Q16" i="2"/>
  <c r="P16" i="2"/>
  <c r="O16" i="2"/>
  <c r="N16" i="2"/>
  <c r="M16" i="2"/>
  <c r="L16" i="2"/>
  <c r="K16" i="2"/>
  <c r="J16" i="2"/>
  <c r="I16" i="2"/>
  <c r="H16" i="2"/>
  <c r="G16" i="2"/>
  <c r="R15" i="2"/>
  <c r="Q15" i="2"/>
  <c r="P15" i="2"/>
  <c r="O15" i="2"/>
  <c r="N15" i="2"/>
  <c r="M15" i="2"/>
  <c r="L15" i="2"/>
  <c r="K15" i="2"/>
  <c r="J15" i="2"/>
  <c r="I15" i="2"/>
  <c r="H15" i="2"/>
  <c r="G15" i="2"/>
  <c r="R14" i="2"/>
  <c r="Q14" i="2"/>
  <c r="P14" i="2"/>
  <c r="O14" i="2"/>
  <c r="N14" i="2"/>
  <c r="M14" i="2"/>
  <c r="L14" i="2"/>
  <c r="K14" i="2"/>
  <c r="J14" i="2"/>
  <c r="I14" i="2"/>
  <c r="H14" i="2"/>
  <c r="G14" i="2"/>
  <c r="R13" i="2"/>
  <c r="Q13" i="2"/>
  <c r="P13" i="2"/>
  <c r="O13" i="2"/>
  <c r="N13" i="2"/>
  <c r="M13" i="2"/>
  <c r="L13" i="2"/>
  <c r="K13" i="2"/>
  <c r="J13" i="2"/>
  <c r="I13" i="2"/>
  <c r="H13" i="2"/>
  <c r="G13" i="2"/>
  <c r="R12" i="2"/>
  <c r="Q12" i="2"/>
  <c r="P12" i="2"/>
  <c r="O12" i="2"/>
  <c r="N12" i="2"/>
  <c r="M12" i="2"/>
  <c r="L12" i="2"/>
  <c r="K12" i="2"/>
  <c r="J12" i="2"/>
  <c r="I12" i="2"/>
  <c r="H12" i="2"/>
  <c r="G12" i="2"/>
  <c r="R11" i="2"/>
  <c r="Q11" i="2"/>
  <c r="P11" i="2"/>
  <c r="O11" i="2"/>
  <c r="N11" i="2"/>
  <c r="M11" i="2"/>
  <c r="L11" i="2"/>
  <c r="K11" i="2"/>
  <c r="J11" i="2"/>
  <c r="I11" i="2"/>
  <c r="H11" i="2"/>
  <c r="G11" i="2"/>
  <c r="R10" i="2"/>
  <c r="Q10" i="2"/>
  <c r="P10" i="2"/>
  <c r="O10" i="2"/>
  <c r="N10" i="2"/>
  <c r="M10" i="2"/>
  <c r="L10" i="2"/>
  <c r="K10" i="2"/>
  <c r="J10" i="2"/>
  <c r="I10" i="2"/>
  <c r="H10" i="2"/>
  <c r="G10" i="2"/>
  <c r="R9" i="2"/>
  <c r="Q9" i="2"/>
  <c r="P9" i="2"/>
  <c r="O9" i="2"/>
  <c r="N9" i="2"/>
  <c r="M9" i="2"/>
  <c r="L9" i="2"/>
  <c r="K9" i="2"/>
  <c r="J9" i="2"/>
  <c r="I9" i="2"/>
  <c r="H9" i="2"/>
  <c r="G9" i="2"/>
  <c r="R8" i="2"/>
  <c r="Q8" i="2"/>
  <c r="P8" i="2"/>
  <c r="O8" i="2"/>
  <c r="N8" i="2"/>
  <c r="M8" i="2"/>
  <c r="L8" i="2"/>
  <c r="K8" i="2"/>
  <c r="J8" i="2"/>
  <c r="I8" i="2"/>
  <c r="H8" i="2"/>
  <c r="G8" i="2"/>
  <c r="R7" i="2"/>
  <c r="Q7" i="2"/>
  <c r="P7" i="2"/>
  <c r="O7" i="2"/>
  <c r="N7" i="2"/>
  <c r="M7" i="2"/>
  <c r="L7" i="2"/>
  <c r="K7" i="2"/>
  <c r="J7" i="2"/>
  <c r="I7" i="2"/>
  <c r="H7" i="2"/>
  <c r="G7" i="2"/>
  <c r="R6" i="2"/>
  <c r="Q6" i="2"/>
  <c r="P6" i="2"/>
  <c r="O6" i="2"/>
  <c r="N6" i="2"/>
  <c r="M6" i="2"/>
  <c r="L6" i="2"/>
  <c r="K6" i="2"/>
  <c r="J6" i="2"/>
  <c r="I6" i="2"/>
  <c r="H6" i="2"/>
  <c r="G6" i="2"/>
  <c r="R5" i="2"/>
  <c r="Q5" i="2"/>
  <c r="P5" i="2"/>
  <c r="O5" i="2"/>
  <c r="N5" i="2"/>
  <c r="M5" i="2"/>
  <c r="L5" i="2"/>
  <c r="K5" i="2"/>
  <c r="J5" i="2"/>
  <c r="I5" i="2"/>
  <c r="H5" i="2"/>
  <c r="G5" i="2"/>
  <c r="R4" i="2"/>
  <c r="Q4" i="2"/>
  <c r="P4" i="2"/>
  <c r="O4" i="2"/>
  <c r="N4" i="2"/>
  <c r="M4" i="2"/>
  <c r="L4" i="2"/>
  <c r="K4" i="2"/>
  <c r="J4" i="2"/>
  <c r="I4" i="2"/>
  <c r="H4" i="2"/>
  <c r="G4" i="2"/>
  <c r="R3" i="2"/>
  <c r="Q3" i="2"/>
  <c r="P3" i="2"/>
  <c r="O3" i="2"/>
  <c r="N3" i="2"/>
  <c r="M3" i="2"/>
  <c r="L3" i="2"/>
  <c r="K3" i="2"/>
  <c r="J3" i="2"/>
  <c r="I3" i="2"/>
  <c r="H3" i="2"/>
  <c r="G3" i="2"/>
  <c r="R2" i="2"/>
  <c r="Q2" i="2"/>
  <c r="P2" i="2"/>
  <c r="O2" i="2"/>
  <c r="N2" i="2"/>
  <c r="M2" i="2"/>
  <c r="L2" i="2"/>
  <c r="K2" i="2"/>
  <c r="J2" i="2"/>
  <c r="I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" i="2"/>
  <c r="R1" i="2"/>
  <c r="Q1" i="2"/>
  <c r="P1" i="2"/>
  <c r="O1" i="2"/>
  <c r="N1" i="2"/>
  <c r="M1" i="2"/>
  <c r="L1" i="2"/>
  <c r="K1" i="2"/>
  <c r="J1" i="2"/>
  <c r="I1" i="2"/>
  <c r="H1" i="2"/>
  <c r="G1" i="2"/>
  <c r="F1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1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1" i="2"/>
  <c r="I33" i="7" l="1"/>
  <c r="H25" i="7"/>
  <c r="I25" i="7"/>
  <c r="I62" i="7" l="1"/>
  <c r="H62" i="7"/>
  <c r="I52" i="7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<sst xmlns="http://schemas.openxmlformats.org/spreadsheetml/2006/main" count="4473" uniqueCount="209">
  <si>
    <t>CFCA/EMT ID</t>
  </si>
  <si>
    <t>Site Name</t>
  </si>
  <si>
    <t>Original Status Assessment</t>
  </si>
  <si>
    <t>Stress Status in 2018</t>
  </si>
  <si>
    <t>Physiographic Region</t>
  </si>
  <si>
    <t>Wetland Type</t>
  </si>
  <si>
    <t>Hydrologically Altered</t>
  </si>
  <si>
    <t>Edge Reference Elevation (ft NGVD 29)</t>
  </si>
  <si>
    <t>Conversion Factor to NAVD 88</t>
  </si>
  <si>
    <t>Edge Reference Elevation (ft NAVD 88)</t>
  </si>
  <si>
    <t>Longitude</t>
  </si>
  <si>
    <t>Latitude</t>
  </si>
  <si>
    <t>Urban Density</t>
  </si>
  <si>
    <t>STATION</t>
  </si>
  <si>
    <t>2006-2011_P80</t>
  </si>
  <si>
    <t>2006-2012_P80</t>
  </si>
  <si>
    <t>2006-2013_P80</t>
  </si>
  <si>
    <t>2006-2014_P80</t>
  </si>
  <si>
    <t>2006-2015_P80</t>
  </si>
  <si>
    <t>2006-2016_P80</t>
  </si>
  <si>
    <t>2006-2017_P80.x</t>
  </si>
  <si>
    <t>2006-2017_P80.y</t>
  </si>
  <si>
    <t>2007-2017_P80</t>
  </si>
  <si>
    <t>2008-2017_P80</t>
  </si>
  <si>
    <t>2009-2017_P80</t>
  </si>
  <si>
    <t>2010-2017_P80</t>
  </si>
  <si>
    <t>2011-2017_P80</t>
  </si>
  <si>
    <t>SF-LA</t>
  </si>
  <si>
    <t>Walker Ranch - WR11</t>
  </si>
  <si>
    <t>Not Stressed</t>
  </si>
  <si>
    <t>Plain</t>
  </si>
  <si>
    <t>1A</t>
  </si>
  <si>
    <t>No</t>
  </si>
  <si>
    <t>Low</t>
  </si>
  <si>
    <t>WR11_GW1</t>
  </si>
  <si>
    <t>SF-LB</t>
  </si>
  <si>
    <t>Walker Ranch - WR6</t>
  </si>
  <si>
    <t>WR6_GW1</t>
  </si>
  <si>
    <t>SF-N1</t>
  </si>
  <si>
    <t>Walker Ranch WR-16</t>
  </si>
  <si>
    <t>NA</t>
  </si>
  <si>
    <t>WR16_GW1</t>
  </si>
  <si>
    <t>SF-N2</t>
  </si>
  <si>
    <t>Walker Ranch WR-15</t>
  </si>
  <si>
    <t>WR15_GW1</t>
  </si>
  <si>
    <t>SF-WT</t>
  </si>
  <si>
    <t>Split Oak</t>
  </si>
  <si>
    <t>Stressed</t>
  </si>
  <si>
    <t>Moderate</t>
  </si>
  <si>
    <t>SPLITOAK</t>
  </si>
  <si>
    <t>SF-XZ</t>
  </si>
  <si>
    <t>Walker Ranch - WR9</t>
  </si>
  <si>
    <t>WR9_GW1</t>
  </si>
  <si>
    <t>SF-YK</t>
  </si>
  <si>
    <t>Tibet Butler</t>
  </si>
  <si>
    <t>TB2_GW1</t>
  </si>
  <si>
    <t>SJ-EV</t>
  </si>
  <si>
    <t>Long Lake</t>
  </si>
  <si>
    <t>Ridge</t>
  </si>
  <si>
    <t>1F</t>
  </si>
  <si>
    <t>High</t>
  </si>
  <si>
    <t>SJ-LA</t>
  </si>
  <si>
    <t>Unnamed Cypress</t>
  </si>
  <si>
    <t>Unnamed Cypress SJ-LA</t>
  </si>
  <si>
    <t>SJ-LB</t>
  </si>
  <si>
    <t>Unnamed Wetland Nr SR 46</t>
  </si>
  <si>
    <t>1E</t>
  </si>
  <si>
    <t>Unnamed Wetland South of 46</t>
  </si>
  <si>
    <t>SJ-LC</t>
  </si>
  <si>
    <t>Boggy Marsh</t>
  </si>
  <si>
    <t>Boggy Marsh SJ-LC</t>
  </si>
  <si>
    <t>SJ-LD</t>
  </si>
  <si>
    <t>Hopkins Prairie</t>
  </si>
  <si>
    <t>Hopkins Prairie SJ-LD</t>
  </si>
  <si>
    <t>SJ-LE</t>
  </si>
  <si>
    <t>Lake Avalon</t>
  </si>
  <si>
    <t>Lake Avalon SJ-LE</t>
  </si>
  <si>
    <t>SJ-LF</t>
  </si>
  <si>
    <t>Lake Apshawa</t>
  </si>
  <si>
    <t>Lake Apshawa SJ-LF</t>
  </si>
  <si>
    <t>SJ-LI</t>
  </si>
  <si>
    <t>Lake Sylvan</t>
  </si>
  <si>
    <t>SJ-LJ</t>
  </si>
  <si>
    <t>Lake Louisa</t>
  </si>
  <si>
    <t>2F</t>
  </si>
  <si>
    <t>Lake Louisa SJ-LJ</t>
  </si>
  <si>
    <t>SJ-LL</t>
  </si>
  <si>
    <t>City of Cocoa, Well 9T</t>
  </si>
  <si>
    <t>2D</t>
  </si>
  <si>
    <t>Cocoa 9T</t>
  </si>
  <si>
    <t>SJ-N1</t>
  </si>
  <si>
    <t>Red Bug Lake</t>
  </si>
  <si>
    <t>Red Bug Lake SJ-AW</t>
  </si>
  <si>
    <t>SJ-N2</t>
  </si>
  <si>
    <t>Chapman Marsh</t>
  </si>
  <si>
    <t>2A-M</t>
  </si>
  <si>
    <t>Chapman Marsh SJ-AI</t>
  </si>
  <si>
    <t>SJ-QA</t>
  </si>
  <si>
    <t>Church Lake</t>
  </si>
  <si>
    <t>Yes</t>
  </si>
  <si>
    <t>Church Lake SJ-QA</t>
  </si>
  <si>
    <t>SJ-QB</t>
  </si>
  <si>
    <t>Johns Lake</t>
  </si>
  <si>
    <t>Johns Lake SJ-QB</t>
  </si>
  <si>
    <t>SJ-QC</t>
  </si>
  <si>
    <t>Trout Lake</t>
  </si>
  <si>
    <t>Trout Lake SJ-QC</t>
  </si>
  <si>
    <t>SW-AA</t>
  </si>
  <si>
    <t>Green Swamp #7</t>
  </si>
  <si>
    <t>GREEN SWAMP 7 WETLAND SURF</t>
  </si>
  <si>
    <t>SW-JJ</t>
  </si>
  <si>
    <t>Lake Garfield</t>
  </si>
  <si>
    <t>LAKE GARFIELD</t>
  </si>
  <si>
    <t>SW-LE</t>
  </si>
  <si>
    <t>Cypress Creek #199, W17 Sentry Wetland</t>
  </si>
  <si>
    <t>CYPRESS CREEK W-17 UPLAND SURF</t>
  </si>
  <si>
    <t>SW-LG</t>
  </si>
  <si>
    <t>Cypress Creek #223 B  W46</t>
  </si>
  <si>
    <t>Cypress Creek BIO-5 Surf</t>
  </si>
  <si>
    <t>SW-LH</t>
  </si>
  <si>
    <t>Cypress Creek #211 W33</t>
  </si>
  <si>
    <t>CYPRESS CREEK W-33 SURF</t>
  </si>
  <si>
    <t>SW-LI</t>
  </si>
  <si>
    <t>Green Swamp Marsh #304</t>
  </si>
  <si>
    <t>GREEN SWAMP MARSH UPLAND SURF</t>
  </si>
  <si>
    <t>SW-LJ</t>
  </si>
  <si>
    <t>Green Swamp #6, #303</t>
  </si>
  <si>
    <t>GREEN SWAMP 6 UPLAND SURF</t>
  </si>
  <si>
    <t>SW-LM</t>
  </si>
  <si>
    <t>Green Swamp #1, #298</t>
  </si>
  <si>
    <t>GREEN SWAMP 1 UPLAND SURF</t>
  </si>
  <si>
    <t>SW-MM</t>
  </si>
  <si>
    <t>Lake Wales</t>
  </si>
  <si>
    <t>Lake Wailes</t>
  </si>
  <si>
    <t>SW-N1</t>
  </si>
  <si>
    <t>Green Swamp Bay</t>
  </si>
  <si>
    <t>GREEN SWAMP BAY UPLAND SURF</t>
  </si>
  <si>
    <t>SW-N2</t>
  </si>
  <si>
    <t>Green Swamp #4</t>
  </si>
  <si>
    <t>GREEN SWAMP 4 UPLAND SURF</t>
  </si>
  <si>
    <t>SW-N3</t>
  </si>
  <si>
    <t>Alston Bay</t>
  </si>
  <si>
    <t>ALSTON BAY UPLAND SURF</t>
  </si>
  <si>
    <t>SW-N4</t>
  </si>
  <si>
    <t>NE Lakeland Wellfield G</t>
  </si>
  <si>
    <t>NORTHEAST LAKELAND WE-NEL-GG-W SURF</t>
  </si>
  <si>
    <t>SW-N5</t>
  </si>
  <si>
    <t>NE Lakeland Wellfield J</t>
  </si>
  <si>
    <t>NORTHEAST LAKELAND WE-NEL-J-W SURF</t>
  </si>
  <si>
    <t>SW-N6</t>
  </si>
  <si>
    <t>NE Lakeland Wellfield K</t>
  </si>
  <si>
    <t>NORTHEAST LAKELAND WE-NEL-K-U SURF</t>
  </si>
  <si>
    <t>SW-N7</t>
  </si>
  <si>
    <t>Van Fleet #2</t>
  </si>
  <si>
    <t>POLK COUNTY VF-2MW</t>
  </si>
  <si>
    <t>SW-N9</t>
  </si>
  <si>
    <t>Lake Wales Ridge Wildlife and Environmental Area, Mountain Lake Cutoff Tract #1</t>
  </si>
  <si>
    <t>1B</t>
  </si>
  <si>
    <t>ROMP 58 SURF AQ MONITOR</t>
  </si>
  <si>
    <t>SW-QA</t>
  </si>
  <si>
    <t>Big Gum Lake</t>
  </si>
  <si>
    <t>BIG GUM LAKE</t>
  </si>
  <si>
    <t>SW-QC</t>
  </si>
  <si>
    <t>Buck Lake</t>
  </si>
  <si>
    <t>BUCK LAKE (HIGHLANDS)</t>
  </si>
  <si>
    <t>SW-QD</t>
  </si>
  <si>
    <t>Gator Lake</t>
  </si>
  <si>
    <t>GATOR LAKE</t>
  </si>
  <si>
    <t>SW-QE</t>
  </si>
  <si>
    <t>Lake Annie</t>
  </si>
  <si>
    <t>LAKE ANNIE (HIGHLANDS)</t>
  </si>
  <si>
    <t>SW-QF</t>
  </si>
  <si>
    <t>Lake Apthorpe</t>
  </si>
  <si>
    <t>SW-QH</t>
  </si>
  <si>
    <t>Lake Leonore</t>
  </si>
  <si>
    <t>Lake Leonore (Patrick)</t>
  </si>
  <si>
    <t>SW-QI</t>
  </si>
  <si>
    <t>Lake Placid</t>
  </si>
  <si>
    <t>SW-QJ</t>
  </si>
  <si>
    <t>Lake Streety</t>
  </si>
  <si>
    <t>LAKE STREETY</t>
  </si>
  <si>
    <t>SW-QK</t>
  </si>
  <si>
    <t>Lake Van</t>
  </si>
  <si>
    <t>SW-QL</t>
  </si>
  <si>
    <t>Lake Walker</t>
  </si>
  <si>
    <t>LAKE WALKER</t>
  </si>
  <si>
    <t>SW-QM</t>
  </si>
  <si>
    <t>Polecat Lake</t>
  </si>
  <si>
    <t>POLECAT LAKE</t>
  </si>
  <si>
    <t>SW-QN</t>
  </si>
  <si>
    <t>Surveyors Lake</t>
  </si>
  <si>
    <t>SURVEYORS LAKE</t>
  </si>
  <si>
    <t>SW-QO</t>
  </si>
  <si>
    <t>Parks Lake</t>
  </si>
  <si>
    <t>PARKS LAKE</t>
  </si>
  <si>
    <t>SW-QQ</t>
  </si>
  <si>
    <t>Crooked Lake</t>
  </si>
  <si>
    <t>Crooked Lake nr Babson Park</t>
  </si>
  <si>
    <t>Column Labels</t>
  </si>
  <si>
    <t>Grand Total</t>
  </si>
  <si>
    <t>Attribute</t>
  </si>
  <si>
    <t>Value</t>
  </si>
  <si>
    <t>Row Labels</t>
  </si>
  <si>
    <t>Sum of Value</t>
  </si>
  <si>
    <t>Not Stressed Total</t>
  </si>
  <si>
    <t>Stressed Total</t>
  </si>
  <si>
    <t>Average of Value</t>
  </si>
  <si>
    <t>Plain Total</t>
  </si>
  <si>
    <t>Ridge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</si>
</sst>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3" fillId="7" borderId="7" xfId="13"/>
    <xf numFmtId="0" fontId="0" fillId="33" borderId="0" xfId="0" applyFill="1"/>
    <xf numFmtId="2" fontId="0" fillId="0" borderId="0" xfId="0" applyNumberFormat="1"/>
    <xf numFmtId="2" fontId="0" fillId="0" borderId="0" xfId="0" pivotButton="1" applyNumberFormat="1"/>
    <xf numFmtId="2" fontId="13" fillId="7" borderId="7" xfId="13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[Class1P80.xlsx]PivotCompareP80Trends!PivotTable2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0394914403815464E-2"/>
          <c:y val="0.10092813955741529"/>
          <c:w val="0.84574703524378292"/>
          <c:h val="0.83094086563513869"/>
        </c:manualLayout>
      </c:layout>
      <c:lineChart>
        <c:grouping val="standard"/>
        <c:varyColors val="0"/>
        <c:ser>
          <c:idx val="0"/>
          <c:order val="0"/>
          <c:tx>
            <c:strRef>
              <c:f>PivotCompareP80Trends!$B$4:$B$5</c:f>
              <c:strCache>
                <c:ptCount val="1"/>
                <c:pt idx="0">
                  <c:v>Alston Bay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PivotCompareP80Trends!$B$6:$B$13</c:f>
              <c:numCache>
                <c:formatCode>General</c:formatCode>
                <c:ptCount val="7"/>
                <c:pt idx="0">
                  <c:v>-2.891779220779199</c:v>
                </c:pt>
                <c:pt idx="1">
                  <c:v>-2.891779220779199</c:v>
                </c:pt>
                <c:pt idx="2">
                  <c:v>-2.806690640394109</c:v>
                </c:pt>
                <c:pt idx="3">
                  <c:v>-2.5415476190476056</c:v>
                </c:pt>
                <c:pt idx="4">
                  <c:v>-2.3770000000000095</c:v>
                </c:pt>
                <c:pt idx="5">
                  <c:v>-2.3049956896552004</c:v>
                </c:pt>
                <c:pt idx="6">
                  <c:v>-2.3259569377990061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6-4FAC-884C-9CE7DA10D912}"/>
            </c:ext>
          </c:extLst>
        </c:ser>
        <c:ser>
          <c:idx val="1"/>
          <c:order val="1"/>
          <c:tx>
            <c:strRef>
              <c:f>PivotCompareP80Trends!$C$4:$C$5</c:f>
              <c:strCache>
                <c:ptCount val="1"/>
                <c:pt idx="0">
                  <c:v>City of Cocoa, Well 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PivotCompareP80Trends!$C$6:$C$13</c:f>
              <c:numCache>
                <c:formatCode>General</c:formatCode>
                <c:ptCount val="7"/>
                <c:pt idx="0">
                  <c:v>-1.6713171353580947</c:v>
                </c:pt>
                <c:pt idx="1">
                  <c:v>-1.677178262173399</c:v>
                </c:pt>
                <c:pt idx="2">
                  <c:v>-1.7466851019395051</c:v>
                </c:pt>
                <c:pt idx="3">
                  <c:v>-1.7303071153677934</c:v>
                </c:pt>
                <c:pt idx="4">
                  <c:v>-1.8044046400769957</c:v>
                </c:pt>
                <c:pt idx="5">
                  <c:v>-1.8400341773812983</c:v>
                </c:pt>
                <c:pt idx="6">
                  <c:v>-1.9443521667011936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6-4FAC-884C-9CE7DA10D912}"/>
            </c:ext>
          </c:extLst>
        </c:ser>
        <c:ser>
          <c:idx val="2"/>
          <c:order val="2"/>
          <c:tx>
            <c:strRef>
              <c:f>PivotCompareP80Trends!$D$4:$D$5</c:f>
              <c:strCache>
                <c:ptCount val="1"/>
                <c:pt idx="0">
                  <c:v>Cypress Creek #211 W33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PivotCompareP80Trends!$D$6:$D$13</c:f>
              <c:numCache>
                <c:formatCode>General</c:formatCode>
                <c:ptCount val="7"/>
                <c:pt idx="0">
                  <c:v>-4.5978571428570945</c:v>
                </c:pt>
                <c:pt idx="1">
                  <c:v>-4.5978571428570945</c:v>
                </c:pt>
                <c:pt idx="2">
                  <c:v>-4.4699999999999989</c:v>
                </c:pt>
                <c:pt idx="3">
                  <c:v>-4.2256</c:v>
                </c:pt>
                <c:pt idx="4">
                  <c:v>-4.1183999999999941</c:v>
                </c:pt>
                <c:pt idx="5">
                  <c:v>-3.7492857142857048</c:v>
                </c:pt>
                <c:pt idx="6">
                  <c:v>-3.8056964285713946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6-4FAC-884C-9CE7DA10D912}"/>
            </c:ext>
          </c:extLst>
        </c:ser>
        <c:ser>
          <c:idx val="3"/>
          <c:order val="3"/>
          <c:tx>
            <c:strRef>
              <c:f>PivotCompareP80Trends!$E$4:$E$5</c:f>
              <c:strCache>
                <c:ptCount val="1"/>
                <c:pt idx="0">
                  <c:v>Green Swamp #1, #298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PivotCompareP80Trends!$E$6:$E$13</c:f>
              <c:numCache>
                <c:formatCode>General</c:formatCode>
                <c:ptCount val="7"/>
                <c:pt idx="0">
                  <c:v>-2.2302162162161068</c:v>
                </c:pt>
                <c:pt idx="1">
                  <c:v>-2.2302162162161068</c:v>
                </c:pt>
                <c:pt idx="2">
                  <c:v>-2.2213103448275007</c:v>
                </c:pt>
                <c:pt idx="3">
                  <c:v>-2.0935400696862985</c:v>
                </c:pt>
                <c:pt idx="4">
                  <c:v>-2.0922857142856088</c:v>
                </c:pt>
                <c:pt idx="5">
                  <c:v>-1.9599999999999085</c:v>
                </c:pt>
                <c:pt idx="6">
                  <c:v>-2.0149999999999011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6-4FAC-884C-9CE7DA10D912}"/>
            </c:ext>
          </c:extLst>
        </c:ser>
        <c:ser>
          <c:idx val="4"/>
          <c:order val="4"/>
          <c:tx>
            <c:strRef>
              <c:f>PivotCompareP80Trends!$F$4:$F$5</c:f>
              <c:strCache>
                <c:ptCount val="1"/>
                <c:pt idx="0">
                  <c:v>Green Swamp #4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PivotCompareP80Trends!$F$6:$F$13</c:f>
              <c:numCache>
                <c:formatCode>General</c:formatCode>
                <c:ptCount val="7"/>
                <c:pt idx="0">
                  <c:v>-3.085000000000008</c:v>
                </c:pt>
                <c:pt idx="1">
                  <c:v>-3.085000000000008</c:v>
                </c:pt>
                <c:pt idx="2">
                  <c:v>-2.9622266009852041</c:v>
                </c:pt>
                <c:pt idx="3">
                  <c:v>-2.6179512195122072</c:v>
                </c:pt>
                <c:pt idx="4">
                  <c:v>-2.4900261437908</c:v>
                </c:pt>
                <c:pt idx="5">
                  <c:v>-2.3231851851852099</c:v>
                </c:pt>
                <c:pt idx="6">
                  <c:v>-2.4037344827586082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6-4FAC-884C-9CE7DA10D912}"/>
            </c:ext>
          </c:extLst>
        </c:ser>
        <c:ser>
          <c:idx val="5"/>
          <c:order val="5"/>
          <c:tx>
            <c:strRef>
              <c:f>PivotCompareP80Trends!$G$4:$G$5</c:f>
              <c:strCache>
                <c:ptCount val="1"/>
                <c:pt idx="0">
                  <c:v>Green Swamp #6, #303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PivotCompareP80Trends!$G$6:$G$13</c:f>
              <c:numCache>
                <c:formatCode>General</c:formatCode>
                <c:ptCount val="7"/>
                <c:pt idx="0">
                  <c:v>-2.9885538140021026</c:v>
                </c:pt>
                <c:pt idx="1">
                  <c:v>-2.9885538140021026</c:v>
                </c:pt>
                <c:pt idx="2">
                  <c:v>-2.731757575757598</c:v>
                </c:pt>
                <c:pt idx="3">
                  <c:v>-2.4878518518518007</c:v>
                </c:pt>
                <c:pt idx="4">
                  <c:v>-2.4688235294117931</c:v>
                </c:pt>
                <c:pt idx="5">
                  <c:v>-2.2757142857143009</c:v>
                </c:pt>
                <c:pt idx="6">
                  <c:v>-2.2816216216215963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6-4FAC-884C-9CE7DA10D912}"/>
            </c:ext>
          </c:extLst>
        </c:ser>
        <c:ser>
          <c:idx val="6"/>
          <c:order val="6"/>
          <c:tx>
            <c:strRef>
              <c:f>PivotCompareP80Trends!$H$4:$H$5</c:f>
              <c:strCache>
                <c:ptCount val="1"/>
                <c:pt idx="0">
                  <c:v>Green Swamp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PivotCompareP80Trends!$H$6:$H$13</c:f>
              <c:numCache>
                <c:formatCode>General</c:formatCode>
                <c:ptCount val="7"/>
                <c:pt idx="0">
                  <c:v>-2.3764705882350086</c:v>
                </c:pt>
                <c:pt idx="1">
                  <c:v>-2.3764705882350086</c:v>
                </c:pt>
                <c:pt idx="2">
                  <c:v>-2.0835555555560035</c:v>
                </c:pt>
                <c:pt idx="3">
                  <c:v>-1.6555142857140055</c:v>
                </c:pt>
                <c:pt idx="4">
                  <c:v>-1.5733333333329966</c:v>
                </c:pt>
                <c:pt idx="5">
                  <c:v>-1.480000000000004</c:v>
                </c:pt>
                <c:pt idx="6">
                  <c:v>-1.5581818181820069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6-4FAC-884C-9CE7DA10D912}"/>
            </c:ext>
          </c:extLst>
        </c:ser>
        <c:ser>
          <c:idx val="7"/>
          <c:order val="7"/>
          <c:tx>
            <c:strRef>
              <c:f>PivotCompareP80Trends!$I$4:$I$5</c:f>
              <c:strCache>
                <c:ptCount val="1"/>
                <c:pt idx="0">
                  <c:v>Green Swamp Bay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PivotCompareP80Trends!$I$6:$I$13</c:f>
              <c:numCache>
                <c:formatCode>General</c:formatCode>
                <c:ptCount val="7"/>
                <c:pt idx="0">
                  <c:v>-3.1844827586207032</c:v>
                </c:pt>
                <c:pt idx="1">
                  <c:v>-3.1844827586207032</c:v>
                </c:pt>
                <c:pt idx="2">
                  <c:v>-2.9883333333333013</c:v>
                </c:pt>
                <c:pt idx="3">
                  <c:v>-2.6735568181817939</c:v>
                </c:pt>
                <c:pt idx="4">
                  <c:v>-2.3439740259739921</c:v>
                </c:pt>
                <c:pt idx="5">
                  <c:v>-2.1838154251812938</c:v>
                </c:pt>
                <c:pt idx="6">
                  <c:v>-2.178320557491304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106-4FAC-884C-9CE7DA10D912}"/>
            </c:ext>
          </c:extLst>
        </c:ser>
        <c:ser>
          <c:idx val="8"/>
          <c:order val="8"/>
          <c:tx>
            <c:strRef>
              <c:f>PivotCompareP80Trends!$J$4:$J$5</c:f>
              <c:strCache>
                <c:ptCount val="1"/>
                <c:pt idx="0">
                  <c:v>Green Swamp Marsh #304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PivotCompareP80Trends!$J$6:$J$13</c:f>
              <c:numCache>
                <c:formatCode>General</c:formatCode>
                <c:ptCount val="7"/>
                <c:pt idx="0">
                  <c:v>-2.7240492610837919</c:v>
                </c:pt>
                <c:pt idx="1">
                  <c:v>-2.7240492610837919</c:v>
                </c:pt>
                <c:pt idx="2">
                  <c:v>-2.6826225319396002</c:v>
                </c:pt>
                <c:pt idx="3">
                  <c:v>-2.4440999999999917</c:v>
                </c:pt>
                <c:pt idx="4">
                  <c:v>-2.5313043478260937</c:v>
                </c:pt>
                <c:pt idx="5">
                  <c:v>-2.3072413793102982</c:v>
                </c:pt>
                <c:pt idx="6">
                  <c:v>-2.4379310344828014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106-4FAC-884C-9CE7DA10D912}"/>
            </c:ext>
          </c:extLst>
        </c:ser>
        <c:ser>
          <c:idx val="9"/>
          <c:order val="9"/>
          <c:tx>
            <c:strRef>
              <c:f>PivotCompareP80Trends!$K$4:$K$5</c:f>
              <c:strCache>
                <c:ptCount val="1"/>
                <c:pt idx="0">
                  <c:v>NE Lakeland Wellfield 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PivotCompareP80Trends!$K$6:$K$13</c:f>
              <c:numCache>
                <c:formatCode>General</c:formatCode>
                <c:ptCount val="7"/>
                <c:pt idx="0">
                  <c:v>-5.8604285714289972</c:v>
                </c:pt>
                <c:pt idx="1">
                  <c:v>-5.8604285714289972</c:v>
                </c:pt>
                <c:pt idx="2">
                  <c:v>-5.8604285714289972</c:v>
                </c:pt>
                <c:pt idx="3">
                  <c:v>-5.8604285714289972</c:v>
                </c:pt>
                <c:pt idx="4">
                  <c:v>-5.5407142857139888</c:v>
                </c:pt>
                <c:pt idx="5">
                  <c:v>-5.0058571428569962</c:v>
                </c:pt>
                <c:pt idx="6">
                  <c:v>-4.2283333333329836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106-4FAC-884C-9CE7DA10D912}"/>
            </c:ext>
          </c:extLst>
        </c:ser>
        <c:ser>
          <c:idx val="10"/>
          <c:order val="10"/>
          <c:tx>
            <c:strRef>
              <c:f>PivotCompareP80Trends!$L$4:$L$5</c:f>
              <c:strCache>
                <c:ptCount val="1"/>
                <c:pt idx="0">
                  <c:v>NE Lakeland Wellfield 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PivotCompareP80Trends!$L$6:$L$13</c:f>
              <c:numCache>
                <c:formatCode>General</c:formatCode>
                <c:ptCount val="7"/>
                <c:pt idx="0">
                  <c:v>-5.5898571428569994</c:v>
                </c:pt>
                <c:pt idx="1">
                  <c:v>-5.5898571428569994</c:v>
                </c:pt>
                <c:pt idx="2">
                  <c:v>-5.5898571428569994</c:v>
                </c:pt>
                <c:pt idx="3">
                  <c:v>-5.5898571428569994</c:v>
                </c:pt>
                <c:pt idx="4">
                  <c:v>-5.3361428571429883</c:v>
                </c:pt>
                <c:pt idx="5">
                  <c:v>-4.3581428571430081</c:v>
                </c:pt>
                <c:pt idx="6">
                  <c:v>-3.2287142857140054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106-4FAC-884C-9CE7DA10D912}"/>
            </c:ext>
          </c:extLst>
        </c:ser>
        <c:ser>
          <c:idx val="11"/>
          <c:order val="11"/>
          <c:tx>
            <c:strRef>
              <c:f>PivotCompareP80Trends!$M$4:$M$5</c:f>
              <c:strCache>
                <c:ptCount val="1"/>
                <c:pt idx="0">
                  <c:v>NE Lakeland Wellfield 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PivotCompareP80Trends!$M$6:$M$13</c:f>
              <c:numCache>
                <c:formatCode>General</c:formatCode>
                <c:ptCount val="7"/>
                <c:pt idx="0">
                  <c:v>-5.452714285713995</c:v>
                </c:pt>
                <c:pt idx="1">
                  <c:v>-5.452714285713995</c:v>
                </c:pt>
                <c:pt idx="2">
                  <c:v>-5.452714285713995</c:v>
                </c:pt>
                <c:pt idx="3">
                  <c:v>-5.452714285713995</c:v>
                </c:pt>
                <c:pt idx="4">
                  <c:v>-5.1290000000000191</c:v>
                </c:pt>
                <c:pt idx="5">
                  <c:v>-4.7224285714290204</c:v>
                </c:pt>
                <c:pt idx="6">
                  <c:v>-4.4878571428569956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106-4FAC-884C-9CE7DA10D912}"/>
            </c:ext>
          </c:extLst>
        </c:ser>
        <c:ser>
          <c:idx val="12"/>
          <c:order val="12"/>
          <c:tx>
            <c:strRef>
              <c:f>PivotCompareP80Trends!$N$4:$N$5</c:f>
              <c:strCache>
                <c:ptCount val="1"/>
                <c:pt idx="0">
                  <c:v>Tibet Butler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PivotCompareP80Trends!$N$6:$N$13</c:f>
              <c:numCache>
                <c:formatCode>General</c:formatCode>
                <c:ptCount val="7"/>
                <c:pt idx="0">
                  <c:v>-2.8800000000000097</c:v>
                </c:pt>
                <c:pt idx="1">
                  <c:v>-2.8800000000000097</c:v>
                </c:pt>
                <c:pt idx="2">
                  <c:v>-2.8700000000000045</c:v>
                </c:pt>
                <c:pt idx="3">
                  <c:v>-2.7199999999999989</c:v>
                </c:pt>
                <c:pt idx="4">
                  <c:v>-2.6899999999999977</c:v>
                </c:pt>
                <c:pt idx="5">
                  <c:v>-2.6380000000000052</c:v>
                </c:pt>
                <c:pt idx="6">
                  <c:v>-2.6700000000000017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106-4FAC-884C-9CE7DA10D912}"/>
            </c:ext>
          </c:extLst>
        </c:ser>
        <c:ser>
          <c:idx val="13"/>
          <c:order val="13"/>
          <c:tx>
            <c:strRef>
              <c:f>PivotCompareP80Trends!$O$4:$O$5</c:f>
              <c:strCache>
                <c:ptCount val="1"/>
                <c:pt idx="0">
                  <c:v>Unnamed Cypress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PivotCompareP80Trends!$O$6:$O$13</c:f>
              <c:numCache>
                <c:formatCode>General</c:formatCode>
                <c:ptCount val="7"/>
                <c:pt idx="0">
                  <c:v>-1.2860000000000014</c:v>
                </c:pt>
                <c:pt idx="1">
                  <c:v>-1.2871428571428964</c:v>
                </c:pt>
                <c:pt idx="2">
                  <c:v>-1.2999999999999972</c:v>
                </c:pt>
                <c:pt idx="3">
                  <c:v>-1.3224999999999909</c:v>
                </c:pt>
                <c:pt idx="4">
                  <c:v>-1.3469999999999942</c:v>
                </c:pt>
                <c:pt idx="5">
                  <c:v>-1.3249999999999886</c:v>
                </c:pt>
                <c:pt idx="6">
                  <c:v>-1.3315384615385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106-4FAC-884C-9CE7DA10D912}"/>
            </c:ext>
          </c:extLst>
        </c:ser>
        <c:ser>
          <c:idx val="14"/>
          <c:order val="14"/>
          <c:tx>
            <c:strRef>
              <c:f>PivotCompareP80Trends!$P$4:$P$5</c:f>
              <c:strCache>
                <c:ptCount val="1"/>
                <c:pt idx="0">
                  <c:v>Van Fleet #2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PivotCompareP80Trends!$P$6:$P$13</c:f>
              <c:numCache>
                <c:formatCode>General</c:formatCode>
                <c:ptCount val="7"/>
                <c:pt idx="0">
                  <c:v>-1.5568750000000051</c:v>
                </c:pt>
                <c:pt idx="1">
                  <c:v>-1.5568750000000051</c:v>
                </c:pt>
                <c:pt idx="2">
                  <c:v>-1.5568750000000051</c:v>
                </c:pt>
                <c:pt idx="3">
                  <c:v>-1.5568750000000051</c:v>
                </c:pt>
                <c:pt idx="4">
                  <c:v>-1.4810601503760097</c:v>
                </c:pt>
                <c:pt idx="5">
                  <c:v>-1.3091428571430015</c:v>
                </c:pt>
                <c:pt idx="6">
                  <c:v>-1.3675175438600036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106-4FAC-884C-9CE7DA10D912}"/>
            </c:ext>
          </c:extLst>
        </c:ser>
        <c:ser>
          <c:idx val="15"/>
          <c:order val="15"/>
          <c:tx>
            <c:strRef>
              <c:f>PivotCompareP80Trends!$Q$4:$Q$5</c:f>
              <c:strCache>
                <c:ptCount val="1"/>
                <c:pt idx="0">
                  <c:v>Walker Ranch - WR11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PivotCompareP80Trends!$Q$6:$Q$13</c:f>
              <c:numCache>
                <c:formatCode>General</c:formatCode>
                <c:ptCount val="7"/>
                <c:pt idx="0">
                  <c:v>-3.0599999999999952</c:v>
                </c:pt>
                <c:pt idx="1">
                  <c:v>-3.0599999999999952</c:v>
                </c:pt>
                <c:pt idx="2">
                  <c:v>-2.7859999999999943</c:v>
                </c:pt>
                <c:pt idx="3">
                  <c:v>-2.5300000000000011</c:v>
                </c:pt>
                <c:pt idx="4">
                  <c:v>-2.4899999999999949</c:v>
                </c:pt>
                <c:pt idx="5">
                  <c:v>-2.3579999999999899</c:v>
                </c:pt>
                <c:pt idx="6">
                  <c:v>-2.4579999999999984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106-4FAC-884C-9CE7DA10D912}"/>
            </c:ext>
          </c:extLst>
        </c:ser>
        <c:ser>
          <c:idx val="16"/>
          <c:order val="16"/>
          <c:tx>
            <c:strRef>
              <c:f>PivotCompareP80Trends!$R$4:$R$5</c:f>
              <c:strCache>
                <c:ptCount val="1"/>
                <c:pt idx="0">
                  <c:v>Walker Ranch - WR6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PivotCompareP80Trends!$R$6:$R$13</c:f>
              <c:numCache>
                <c:formatCode>General</c:formatCode>
                <c:ptCount val="7"/>
                <c:pt idx="0">
                  <c:v>-2.8800000000000026</c:v>
                </c:pt>
                <c:pt idx="1">
                  <c:v>-2.8800000000000026</c:v>
                </c:pt>
                <c:pt idx="2">
                  <c:v>-2.7100000000000009</c:v>
                </c:pt>
                <c:pt idx="3">
                  <c:v>-2.5159999999999982</c:v>
                </c:pt>
                <c:pt idx="4">
                  <c:v>-2.6600000000000037</c:v>
                </c:pt>
                <c:pt idx="5">
                  <c:v>-2.588000000000001</c:v>
                </c:pt>
                <c:pt idx="6">
                  <c:v>-2.7379999999999995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106-4FAC-884C-9CE7DA10D912}"/>
            </c:ext>
          </c:extLst>
        </c:ser>
        <c:ser>
          <c:idx val="17"/>
          <c:order val="17"/>
          <c:tx>
            <c:strRef>
              <c:f>PivotCompareP80Trends!$S$4:$S$5</c:f>
              <c:strCache>
                <c:ptCount val="1"/>
                <c:pt idx="0">
                  <c:v>Walker Ranch - WR9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PivotCompareP80Trends!$S$6:$S$13</c:f>
              <c:numCache>
                <c:formatCode>General</c:formatCode>
                <c:ptCount val="7"/>
                <c:pt idx="0">
                  <c:v>-3.6700000000000088</c:v>
                </c:pt>
                <c:pt idx="1">
                  <c:v>-3.6700000000000088</c:v>
                </c:pt>
                <c:pt idx="2">
                  <c:v>-3.5400000000000063</c:v>
                </c:pt>
                <c:pt idx="3">
                  <c:v>-3.3800000000000097</c:v>
                </c:pt>
                <c:pt idx="4">
                  <c:v>-3.470000000000006</c:v>
                </c:pt>
                <c:pt idx="5">
                  <c:v>-3.3400000000000034</c:v>
                </c:pt>
                <c:pt idx="6">
                  <c:v>-3.5080000000000098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106-4FAC-884C-9CE7DA10D912}"/>
            </c:ext>
          </c:extLst>
        </c:ser>
        <c:ser>
          <c:idx val="18"/>
          <c:order val="18"/>
          <c:tx>
            <c:strRef>
              <c:f>PivotCompareP80Trends!$T$4:$T$5</c:f>
              <c:strCache>
                <c:ptCount val="1"/>
                <c:pt idx="0">
                  <c:v>Walker Ranch WR-15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PivotCompareP80Trends!$T$6:$T$13</c:f>
              <c:numCache>
                <c:formatCode>General</c:formatCode>
                <c:ptCount val="7"/>
                <c:pt idx="0">
                  <c:v>-4.1599999999999966</c:v>
                </c:pt>
                <c:pt idx="1">
                  <c:v>-4.1599999999999966</c:v>
                </c:pt>
                <c:pt idx="2">
                  <c:v>-3.8900000000000006</c:v>
                </c:pt>
                <c:pt idx="3">
                  <c:v>-3.6299999999999955</c:v>
                </c:pt>
                <c:pt idx="4">
                  <c:v>-3.4799999999999969</c:v>
                </c:pt>
                <c:pt idx="5">
                  <c:v>-3.367999999999995</c:v>
                </c:pt>
                <c:pt idx="6">
                  <c:v>-3.4499999999999957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106-4FAC-884C-9CE7DA10D912}"/>
            </c:ext>
          </c:extLst>
        </c:ser>
        <c:ser>
          <c:idx val="19"/>
          <c:order val="19"/>
          <c:tx>
            <c:strRef>
              <c:f>PivotCompareP80Trends!$U$4:$U$5</c:f>
              <c:strCache>
                <c:ptCount val="1"/>
                <c:pt idx="0">
                  <c:v>Walker Ranch WR-16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PivotCompareP80Trends!$A$6:$A$13</c:f>
              <c:strCache>
                <c:ptCount val="7"/>
                <c:pt idx="0">
                  <c:v>2006-2017_P80.x</c:v>
                </c:pt>
                <c:pt idx="1">
                  <c:v>2006-2017_P80.y</c:v>
                </c:pt>
                <c:pt idx="2">
                  <c:v>2007-2017_P80</c:v>
                </c:pt>
                <c:pt idx="3">
                  <c:v>2008-2017_P80</c:v>
                </c:pt>
                <c:pt idx="4">
                  <c:v>2009-2017_P80</c:v>
                </c:pt>
                <c:pt idx="5">
                  <c:v>2010-2017_P80</c:v>
                </c:pt>
                <c:pt idx="6">
                  <c:v>2011-2017_P80</c:v>
                </c:pt>
              </c:strCache>
            </c:strRef>
          </c:cat>
          <c:val>
            <c:numRef>
              <c:f>PivotCompareP80Trends!$U$6:$U$13</c:f>
              <c:numCache>
                <c:formatCode>General</c:formatCode>
                <c:ptCount val="7"/>
                <c:pt idx="0">
                  <c:v>-2.6799999999999002</c:v>
                </c:pt>
                <c:pt idx="1">
                  <c:v>-2.6799999999999002</c:v>
                </c:pt>
                <c:pt idx="2">
                  <c:v>-2.4099999999999042</c:v>
                </c:pt>
                <c:pt idx="3">
                  <c:v>-2.1499999999998991</c:v>
                </c:pt>
                <c:pt idx="4">
                  <c:v>-1.9599999999999014</c:v>
                </c:pt>
                <c:pt idx="5">
                  <c:v>-1.8399999999999039</c:v>
                </c:pt>
                <c:pt idx="6">
                  <c:v>-1.9499999999999034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106-4FAC-884C-9CE7DA10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93304"/>
        <c:axId val="462694616"/>
      </c:lineChart>
      <c:catAx>
        <c:axId val="46269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4616"/>
        <c:crosses val="autoZero"/>
        <c:auto val="1"/>
        <c:lblAlgn val="ctr"/>
        <c:lblOffset val="100"/>
        <c:noMultiLvlLbl val="0"/>
      </c:catAx>
      <c:valAx>
        <c:axId val="4626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61912</xdr:rowOff>
    </xdr:from>
    <xdr:to>
      <xdr:col>11</xdr:col>
      <xdr:colOff>1114425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973E9-0393-401F-8E0B-9AB07294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berg, Kevin" refreshedDate="43507.490776851853" createdVersion="6" refreshedVersion="6" minRefreshableVersion="3" recordCount="689">
  <cacheSource type="worksheet">
    <worksheetSource name="Table1_2"/>
  </cacheSource>
  <cacheFields count="7">
    <cacheField name="CFCA/EMT ID" numFmtId="0">
      <sharedItems count="53">
        <s v="SF-LA"/>
        <s v="SF-LB"/>
        <s v="SF-N1"/>
        <s v="SF-N2"/>
        <s v="SF-XZ"/>
        <s v="SF-YK"/>
        <s v="SJ-LA"/>
        <s v="SJ-LL"/>
        <s v="SW-AA"/>
        <s v="SW-LH"/>
        <s v="SW-LI"/>
        <s v="SW-LJ"/>
        <s v="SW-LM"/>
        <s v="SW-N1"/>
        <s v="SW-N2"/>
        <s v="SW-N3"/>
        <s v="SW-N4"/>
        <s v="SW-N5"/>
        <s v="SW-N6"/>
        <s v="SW-N7"/>
        <s v="SF-WT"/>
        <s v="SJ-LC"/>
        <s v="SJ-LI"/>
        <s v="SJ-N1"/>
        <s v="SJ-N2"/>
        <s v="SW-LE"/>
        <s v="SW-LG"/>
        <s v="SJ-LD"/>
        <s v="SJ-QB"/>
        <s v="SJ-QC"/>
        <s v="SW-JJ"/>
        <s v="SW-MM"/>
        <s v="SW-QA"/>
        <s v="SW-QC"/>
        <s v="SW-QE"/>
        <s v="SW-QF"/>
        <s v="SW-QH"/>
        <s v="SW-QI"/>
        <s v="SW-QJ"/>
        <s v="SW-QK"/>
        <s v="SW-QM"/>
        <s v="SW-QN"/>
        <s v="SW-QO"/>
        <s v="SW-QQ"/>
        <s v="SJ-EV"/>
        <s v="SJ-LB"/>
        <s v="SJ-LE"/>
        <s v="SJ-LF"/>
        <s v="SJ-LJ"/>
        <s v="SJ-QA"/>
        <s v="SW-N9"/>
        <s v="SW-QD"/>
        <s v="SW-QL"/>
      </sharedItems>
    </cacheField>
    <cacheField name="Site Name" numFmtId="0">
      <sharedItems count="53">
        <s v="Walker Ranch - WR11"/>
        <s v="Walker Ranch - WR6"/>
        <s v="Walker Ranch WR-16"/>
        <s v="Walker Ranch WR-15"/>
        <s v="Walker Ranch - WR9"/>
        <s v="Tibet Butler"/>
        <s v="Unnamed Cypress"/>
        <s v="City of Cocoa, Well 9T"/>
        <s v="Green Swamp #7"/>
        <s v="Cypress Creek #211 W33"/>
        <s v="Green Swamp Marsh #304"/>
        <s v="Green Swamp #6, #303"/>
        <s v="Green Swamp #1, #298"/>
        <s v="Green Swamp Bay"/>
        <s v="Green Swamp #4"/>
        <s v="Alston Bay"/>
        <s v="NE Lakeland Wellfield G"/>
        <s v="NE Lakeland Wellfield J"/>
        <s v="NE Lakeland Wellfield K"/>
        <s v="Van Fleet #2"/>
        <s v="Split Oak"/>
        <s v="Boggy Marsh"/>
        <s v="Lake Sylvan"/>
        <s v="Red Bug Lake"/>
        <s v="Chapman Marsh"/>
        <s v="Cypress Creek #199, W17 Sentry Wetland"/>
        <s v="Cypress Creek #223 B  W46"/>
        <s v="Hopkins Prairie"/>
        <s v="Johns Lake"/>
        <s v="Trout Lake"/>
        <s v="Lake Garfield"/>
        <s v="Lake Wales"/>
        <s v="Big Gum Lake"/>
        <s v="Buck Lake"/>
        <s v="Lake Annie"/>
        <s v="Lake Apthorpe"/>
        <s v="Lake Leonore"/>
        <s v="Lake Placid"/>
        <s v="Lake Streety"/>
        <s v="Lake Van"/>
        <s v="Polecat Lake"/>
        <s v="Surveyors Lake"/>
        <s v="Parks Lake"/>
        <s v="Crooked Lake"/>
        <s v="Long Lake"/>
        <s v="Unnamed Wetland Nr SR 46"/>
        <s v="Lake Avalon"/>
        <s v="Lake Apshawa"/>
        <s v="Lake Louisa"/>
        <s v="Church Lake"/>
        <s v="Lake Wales Ridge Wildlife and Environmental Area, Mountain Lake Cutoff Tract #1"/>
        <s v="Gator Lake"/>
        <s v="Lake Walker"/>
      </sharedItems>
    </cacheField>
    <cacheField name="Stress Status in 2018" numFmtId="0">
      <sharedItems count="2">
        <s v="Not Stressed"/>
        <s v="Stressed"/>
      </sharedItems>
    </cacheField>
    <cacheField name="Physiographic Region" numFmtId="0">
      <sharedItems count="2">
        <s v="Plain"/>
        <s v="Ridge"/>
      </sharedItems>
    </cacheField>
    <cacheField name="Edge Reference Elevation (ft NAVD 88)" numFmtId="0">
      <sharedItems containsSemiMixedTypes="0" containsString="0" containsNumber="1" minValue="26.49" maxValue="149.16999999999999"/>
    </cacheField>
    <cacheField name="Attribute" numFmtId="0">
      <sharedItems count="13">
        <s v="2006-2011_P80"/>
        <s v="2006-2012_P80"/>
        <s v="2006-2013_P80"/>
        <s v="2006-2014_P80"/>
        <s v="2006-2015_P80"/>
        <s v="2006-2016_P80"/>
        <s v="2006-2017_P80.x"/>
        <s v="2006-2017_P80.y"/>
        <s v="2007-2017_P80"/>
        <s v="2008-2017_P80"/>
        <s v="2009-2017_P80"/>
        <s v="2010-2017_P80"/>
        <s v="2011-2017_P80"/>
      </sharedItems>
    </cacheField>
    <cacheField name="Value" numFmtId="0">
      <sharedItems containsSemiMixedTypes="0" containsString="0" containsNumber="1" minValue="-12.926305882352978" maxValue="-0.78941176470590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9">
  <r>
    <x v="0"/>
    <x v="0"/>
    <x v="0"/>
    <x v="0"/>
    <n v="66.599999999999994"/>
    <x v="0"/>
    <n v="-3.4599999999999937"/>
  </r>
  <r>
    <x v="0"/>
    <x v="0"/>
    <x v="0"/>
    <x v="0"/>
    <n v="66.599999999999994"/>
    <x v="1"/>
    <n v="-3.539999999999992"/>
  </r>
  <r>
    <x v="0"/>
    <x v="0"/>
    <x v="0"/>
    <x v="0"/>
    <n v="66.599999999999994"/>
    <x v="2"/>
    <n v="-3.529999999999994"/>
  </r>
  <r>
    <x v="0"/>
    <x v="0"/>
    <x v="0"/>
    <x v="0"/>
    <n v="66.599999999999994"/>
    <x v="3"/>
    <n v="-3.3999999999999915"/>
  </r>
  <r>
    <x v="0"/>
    <x v="0"/>
    <x v="0"/>
    <x v="0"/>
    <n v="66.599999999999994"/>
    <x v="4"/>
    <n v="-3.2199999999999918"/>
  </r>
  <r>
    <x v="0"/>
    <x v="0"/>
    <x v="0"/>
    <x v="0"/>
    <n v="66.599999999999994"/>
    <x v="5"/>
    <n v="-3.0759999999999934"/>
  </r>
  <r>
    <x v="0"/>
    <x v="0"/>
    <x v="0"/>
    <x v="0"/>
    <n v="66.599999999999994"/>
    <x v="6"/>
    <n v="-3.0599999999999952"/>
  </r>
  <r>
    <x v="0"/>
    <x v="0"/>
    <x v="0"/>
    <x v="0"/>
    <n v="66.599999999999994"/>
    <x v="7"/>
    <n v="-3.0599999999999952"/>
  </r>
  <r>
    <x v="0"/>
    <x v="0"/>
    <x v="0"/>
    <x v="0"/>
    <n v="66.599999999999994"/>
    <x v="8"/>
    <n v="-2.7859999999999943"/>
  </r>
  <r>
    <x v="0"/>
    <x v="0"/>
    <x v="0"/>
    <x v="0"/>
    <n v="66.599999999999994"/>
    <x v="9"/>
    <n v="-2.5300000000000011"/>
  </r>
  <r>
    <x v="0"/>
    <x v="0"/>
    <x v="0"/>
    <x v="0"/>
    <n v="66.599999999999994"/>
    <x v="10"/>
    <n v="-2.4899999999999949"/>
  </r>
  <r>
    <x v="0"/>
    <x v="0"/>
    <x v="0"/>
    <x v="0"/>
    <n v="66.599999999999994"/>
    <x v="11"/>
    <n v="-2.3579999999999899"/>
  </r>
  <r>
    <x v="0"/>
    <x v="0"/>
    <x v="0"/>
    <x v="0"/>
    <n v="66.599999999999994"/>
    <x v="12"/>
    <n v="-2.4579999999999984"/>
  </r>
  <r>
    <x v="1"/>
    <x v="1"/>
    <x v="0"/>
    <x v="0"/>
    <n v="63.42"/>
    <x v="0"/>
    <n v="-3.0100000000000051"/>
  </r>
  <r>
    <x v="1"/>
    <x v="1"/>
    <x v="0"/>
    <x v="0"/>
    <n v="63.42"/>
    <x v="1"/>
    <n v="-3.1300000000000026"/>
  </r>
  <r>
    <x v="1"/>
    <x v="1"/>
    <x v="0"/>
    <x v="0"/>
    <n v="63.42"/>
    <x v="2"/>
    <n v="-3.3100000000000023"/>
  </r>
  <r>
    <x v="1"/>
    <x v="1"/>
    <x v="0"/>
    <x v="0"/>
    <n v="63.42"/>
    <x v="3"/>
    <n v="-3.1200000000000045"/>
  </r>
  <r>
    <x v="1"/>
    <x v="1"/>
    <x v="0"/>
    <x v="0"/>
    <n v="63.42"/>
    <x v="4"/>
    <n v="-2.9600000000000009"/>
  </r>
  <r>
    <x v="1"/>
    <x v="1"/>
    <x v="0"/>
    <x v="0"/>
    <n v="63.42"/>
    <x v="5"/>
    <n v="-2.8400000000000034"/>
  </r>
  <r>
    <x v="1"/>
    <x v="1"/>
    <x v="0"/>
    <x v="0"/>
    <n v="63.42"/>
    <x v="6"/>
    <n v="-2.8800000000000026"/>
  </r>
  <r>
    <x v="1"/>
    <x v="1"/>
    <x v="0"/>
    <x v="0"/>
    <n v="63.42"/>
    <x v="7"/>
    <n v="-2.8800000000000026"/>
  </r>
  <r>
    <x v="1"/>
    <x v="1"/>
    <x v="0"/>
    <x v="0"/>
    <n v="63.42"/>
    <x v="8"/>
    <n v="-2.7100000000000009"/>
  </r>
  <r>
    <x v="1"/>
    <x v="1"/>
    <x v="0"/>
    <x v="0"/>
    <n v="63.42"/>
    <x v="9"/>
    <n v="-2.5159999999999982"/>
  </r>
  <r>
    <x v="1"/>
    <x v="1"/>
    <x v="0"/>
    <x v="0"/>
    <n v="63.42"/>
    <x v="10"/>
    <n v="-2.6600000000000037"/>
  </r>
  <r>
    <x v="1"/>
    <x v="1"/>
    <x v="0"/>
    <x v="0"/>
    <n v="63.42"/>
    <x v="11"/>
    <n v="-2.588000000000001"/>
  </r>
  <r>
    <x v="1"/>
    <x v="1"/>
    <x v="0"/>
    <x v="0"/>
    <n v="63.42"/>
    <x v="12"/>
    <n v="-2.7379999999999995"/>
  </r>
  <r>
    <x v="2"/>
    <x v="2"/>
    <x v="0"/>
    <x v="0"/>
    <n v="63.709999999999901"/>
    <x v="0"/>
    <n v="-3.1699999999999022"/>
  </r>
  <r>
    <x v="2"/>
    <x v="2"/>
    <x v="0"/>
    <x v="0"/>
    <n v="63.709999999999901"/>
    <x v="1"/>
    <n v="-3.2299999999999045"/>
  </r>
  <r>
    <x v="2"/>
    <x v="2"/>
    <x v="0"/>
    <x v="0"/>
    <n v="63.709999999999901"/>
    <x v="2"/>
    <n v="-3.1699999999999022"/>
  </r>
  <r>
    <x v="2"/>
    <x v="2"/>
    <x v="0"/>
    <x v="0"/>
    <n v="63.709999999999901"/>
    <x v="3"/>
    <n v="-3.0199999999999037"/>
  </r>
  <r>
    <x v="2"/>
    <x v="2"/>
    <x v="0"/>
    <x v="0"/>
    <n v="63.709999999999901"/>
    <x v="4"/>
    <n v="-2.8479999999998995"/>
  </r>
  <r>
    <x v="2"/>
    <x v="2"/>
    <x v="0"/>
    <x v="0"/>
    <n v="63.709999999999901"/>
    <x v="5"/>
    <n v="-2.6959999999998985"/>
  </r>
  <r>
    <x v="2"/>
    <x v="2"/>
    <x v="0"/>
    <x v="0"/>
    <n v="63.709999999999901"/>
    <x v="6"/>
    <n v="-2.6799999999999002"/>
  </r>
  <r>
    <x v="2"/>
    <x v="2"/>
    <x v="0"/>
    <x v="0"/>
    <n v="63.709999999999901"/>
    <x v="7"/>
    <n v="-2.6799999999999002"/>
  </r>
  <r>
    <x v="2"/>
    <x v="2"/>
    <x v="0"/>
    <x v="0"/>
    <n v="63.709999999999901"/>
    <x v="8"/>
    <n v="-2.4099999999999042"/>
  </r>
  <r>
    <x v="2"/>
    <x v="2"/>
    <x v="0"/>
    <x v="0"/>
    <n v="63.709999999999901"/>
    <x v="9"/>
    <n v="-2.1499999999998991"/>
  </r>
  <r>
    <x v="2"/>
    <x v="2"/>
    <x v="0"/>
    <x v="0"/>
    <n v="63.709999999999901"/>
    <x v="10"/>
    <n v="-1.9599999999999014"/>
  </r>
  <r>
    <x v="2"/>
    <x v="2"/>
    <x v="0"/>
    <x v="0"/>
    <n v="63.709999999999901"/>
    <x v="11"/>
    <n v="-1.8399999999999039"/>
  </r>
  <r>
    <x v="2"/>
    <x v="2"/>
    <x v="0"/>
    <x v="0"/>
    <n v="63.709999999999901"/>
    <x v="12"/>
    <n v="-1.9499999999999034"/>
  </r>
  <r>
    <x v="3"/>
    <x v="3"/>
    <x v="0"/>
    <x v="0"/>
    <n v="63.05"/>
    <x v="0"/>
    <n v="-4.6099999999999994"/>
  </r>
  <r>
    <x v="3"/>
    <x v="3"/>
    <x v="0"/>
    <x v="0"/>
    <n v="63.05"/>
    <x v="1"/>
    <n v="-4.6579999999999941"/>
  </r>
  <r>
    <x v="3"/>
    <x v="3"/>
    <x v="0"/>
    <x v="0"/>
    <n v="63.05"/>
    <x v="2"/>
    <n v="-4.6379999999999981"/>
  </r>
  <r>
    <x v="3"/>
    <x v="3"/>
    <x v="0"/>
    <x v="0"/>
    <n v="63.05"/>
    <x v="3"/>
    <n v="-4.509999999999998"/>
  </r>
  <r>
    <x v="3"/>
    <x v="3"/>
    <x v="0"/>
    <x v="0"/>
    <n v="63.05"/>
    <x v="4"/>
    <n v="-4.32"/>
  </r>
  <r>
    <x v="3"/>
    <x v="3"/>
    <x v="0"/>
    <x v="0"/>
    <n v="63.05"/>
    <x v="5"/>
    <n v="-4.1699999999999946"/>
  </r>
  <r>
    <x v="3"/>
    <x v="3"/>
    <x v="0"/>
    <x v="0"/>
    <n v="63.05"/>
    <x v="6"/>
    <n v="-4.1599999999999966"/>
  </r>
  <r>
    <x v="3"/>
    <x v="3"/>
    <x v="0"/>
    <x v="0"/>
    <n v="63.05"/>
    <x v="7"/>
    <n v="-4.1599999999999966"/>
  </r>
  <r>
    <x v="3"/>
    <x v="3"/>
    <x v="0"/>
    <x v="0"/>
    <n v="63.05"/>
    <x v="8"/>
    <n v="-3.8900000000000006"/>
  </r>
  <r>
    <x v="3"/>
    <x v="3"/>
    <x v="0"/>
    <x v="0"/>
    <n v="63.05"/>
    <x v="9"/>
    <n v="-3.6299999999999955"/>
  </r>
  <r>
    <x v="3"/>
    <x v="3"/>
    <x v="0"/>
    <x v="0"/>
    <n v="63.05"/>
    <x v="10"/>
    <n v="-3.4799999999999969"/>
  </r>
  <r>
    <x v="3"/>
    <x v="3"/>
    <x v="0"/>
    <x v="0"/>
    <n v="63.05"/>
    <x v="11"/>
    <n v="-3.367999999999995"/>
  </r>
  <r>
    <x v="3"/>
    <x v="3"/>
    <x v="0"/>
    <x v="0"/>
    <n v="63.05"/>
    <x v="12"/>
    <n v="-3.4499999999999957"/>
  </r>
  <r>
    <x v="4"/>
    <x v="4"/>
    <x v="0"/>
    <x v="0"/>
    <n v="67.290000000000006"/>
    <x v="0"/>
    <n v="-3.8100000000000094"/>
  </r>
  <r>
    <x v="4"/>
    <x v="4"/>
    <x v="0"/>
    <x v="0"/>
    <n v="67.290000000000006"/>
    <x v="1"/>
    <n v="-3.8800000000000097"/>
  </r>
  <r>
    <x v="4"/>
    <x v="4"/>
    <x v="0"/>
    <x v="0"/>
    <n v="67.290000000000006"/>
    <x v="2"/>
    <n v="-4.0500000000000043"/>
  </r>
  <r>
    <x v="4"/>
    <x v="4"/>
    <x v="0"/>
    <x v="0"/>
    <n v="67.290000000000006"/>
    <x v="3"/>
    <n v="-3.8900000000000077"/>
  </r>
  <r>
    <x v="4"/>
    <x v="4"/>
    <x v="0"/>
    <x v="0"/>
    <n v="67.290000000000006"/>
    <x v="4"/>
    <n v="-3.7800000000000082"/>
  </r>
  <r>
    <x v="4"/>
    <x v="4"/>
    <x v="0"/>
    <x v="0"/>
    <n v="67.290000000000006"/>
    <x v="5"/>
    <n v="-3.6660000000000039"/>
  </r>
  <r>
    <x v="4"/>
    <x v="4"/>
    <x v="0"/>
    <x v="0"/>
    <n v="67.290000000000006"/>
    <x v="6"/>
    <n v="-3.6700000000000088"/>
  </r>
  <r>
    <x v="4"/>
    <x v="4"/>
    <x v="0"/>
    <x v="0"/>
    <n v="67.290000000000006"/>
    <x v="7"/>
    <n v="-3.6700000000000088"/>
  </r>
  <r>
    <x v="4"/>
    <x v="4"/>
    <x v="0"/>
    <x v="0"/>
    <n v="67.290000000000006"/>
    <x v="8"/>
    <n v="-3.5400000000000063"/>
  </r>
  <r>
    <x v="4"/>
    <x v="4"/>
    <x v="0"/>
    <x v="0"/>
    <n v="67.290000000000006"/>
    <x v="9"/>
    <n v="-3.3800000000000097"/>
  </r>
  <r>
    <x v="4"/>
    <x v="4"/>
    <x v="0"/>
    <x v="0"/>
    <n v="67.290000000000006"/>
    <x v="10"/>
    <n v="-3.470000000000006"/>
  </r>
  <r>
    <x v="4"/>
    <x v="4"/>
    <x v="0"/>
    <x v="0"/>
    <n v="67.290000000000006"/>
    <x v="11"/>
    <n v="-3.3400000000000034"/>
  </r>
  <r>
    <x v="4"/>
    <x v="4"/>
    <x v="0"/>
    <x v="0"/>
    <n v="67.290000000000006"/>
    <x v="12"/>
    <n v="-3.5080000000000098"/>
  </r>
  <r>
    <x v="5"/>
    <x v="5"/>
    <x v="0"/>
    <x v="0"/>
    <n v="100.7"/>
    <x v="0"/>
    <n v="-3"/>
  </r>
  <r>
    <x v="5"/>
    <x v="5"/>
    <x v="0"/>
    <x v="0"/>
    <n v="100.7"/>
    <x v="1"/>
    <n v="-3.1000000000000085"/>
  </r>
  <r>
    <x v="5"/>
    <x v="5"/>
    <x v="0"/>
    <x v="0"/>
    <n v="100.7"/>
    <x v="2"/>
    <n v="-3.0700000000000074"/>
  </r>
  <r>
    <x v="5"/>
    <x v="5"/>
    <x v="0"/>
    <x v="0"/>
    <n v="100.7"/>
    <x v="3"/>
    <n v="-2.9876666666666978"/>
  </r>
  <r>
    <x v="5"/>
    <x v="5"/>
    <x v="0"/>
    <x v="0"/>
    <n v="100.7"/>
    <x v="4"/>
    <n v="-2.9399999999999977"/>
  </r>
  <r>
    <x v="5"/>
    <x v="5"/>
    <x v="0"/>
    <x v="0"/>
    <n v="100.7"/>
    <x v="5"/>
    <n v="-2.8800000000000097"/>
  </r>
  <r>
    <x v="5"/>
    <x v="5"/>
    <x v="0"/>
    <x v="0"/>
    <n v="100.7"/>
    <x v="6"/>
    <n v="-2.8800000000000097"/>
  </r>
  <r>
    <x v="5"/>
    <x v="5"/>
    <x v="0"/>
    <x v="0"/>
    <n v="100.7"/>
    <x v="7"/>
    <n v="-2.8800000000000097"/>
  </r>
  <r>
    <x v="5"/>
    <x v="5"/>
    <x v="0"/>
    <x v="0"/>
    <n v="100.7"/>
    <x v="8"/>
    <n v="-2.8700000000000045"/>
  </r>
  <r>
    <x v="5"/>
    <x v="5"/>
    <x v="0"/>
    <x v="0"/>
    <n v="100.7"/>
    <x v="9"/>
    <n v="-2.7199999999999989"/>
  </r>
  <r>
    <x v="5"/>
    <x v="5"/>
    <x v="0"/>
    <x v="0"/>
    <n v="100.7"/>
    <x v="10"/>
    <n v="-2.6899999999999977"/>
  </r>
  <r>
    <x v="5"/>
    <x v="5"/>
    <x v="0"/>
    <x v="0"/>
    <n v="100.7"/>
    <x v="11"/>
    <n v="-2.6380000000000052"/>
  </r>
  <r>
    <x v="5"/>
    <x v="5"/>
    <x v="0"/>
    <x v="0"/>
    <n v="100.7"/>
    <x v="12"/>
    <n v="-2.6700000000000017"/>
  </r>
  <r>
    <x v="6"/>
    <x v="6"/>
    <x v="0"/>
    <x v="0"/>
    <n v="69.349999999999994"/>
    <x v="0"/>
    <n v="-1.1599999999999966"/>
  </r>
  <r>
    <x v="6"/>
    <x v="6"/>
    <x v="0"/>
    <x v="0"/>
    <n v="69.349999999999994"/>
    <x v="1"/>
    <n v="-1.1999999999999886"/>
  </r>
  <r>
    <x v="6"/>
    <x v="6"/>
    <x v="0"/>
    <x v="0"/>
    <n v="69.349999999999994"/>
    <x v="2"/>
    <n v="-1.1799999999999926"/>
  </r>
  <r>
    <x v="6"/>
    <x v="6"/>
    <x v="0"/>
    <x v="0"/>
    <n v="69.349999999999994"/>
    <x v="3"/>
    <n v="-1.1499999999999915"/>
  </r>
  <r>
    <x v="6"/>
    <x v="6"/>
    <x v="0"/>
    <x v="0"/>
    <n v="69.349999999999994"/>
    <x v="4"/>
    <n v="-1.1299999999999955"/>
  </r>
  <r>
    <x v="6"/>
    <x v="6"/>
    <x v="0"/>
    <x v="0"/>
    <n v="69.349999999999994"/>
    <x v="5"/>
    <n v="-1.2285714285713993"/>
  </r>
  <r>
    <x v="6"/>
    <x v="6"/>
    <x v="0"/>
    <x v="0"/>
    <n v="69.349999999999994"/>
    <x v="6"/>
    <n v="-1.2860000000000014"/>
  </r>
  <r>
    <x v="6"/>
    <x v="6"/>
    <x v="0"/>
    <x v="0"/>
    <n v="69.349999999999994"/>
    <x v="7"/>
    <n v="-1.2871428571428964"/>
  </r>
  <r>
    <x v="6"/>
    <x v="6"/>
    <x v="0"/>
    <x v="0"/>
    <n v="69.349999999999994"/>
    <x v="8"/>
    <n v="-1.2999999999999972"/>
  </r>
  <r>
    <x v="6"/>
    <x v="6"/>
    <x v="0"/>
    <x v="0"/>
    <n v="69.349999999999994"/>
    <x v="9"/>
    <n v="-1.3224999999999909"/>
  </r>
  <r>
    <x v="6"/>
    <x v="6"/>
    <x v="0"/>
    <x v="0"/>
    <n v="69.349999999999994"/>
    <x v="10"/>
    <n v="-1.3469999999999942"/>
  </r>
  <r>
    <x v="6"/>
    <x v="6"/>
    <x v="0"/>
    <x v="0"/>
    <n v="69.349999999999994"/>
    <x v="11"/>
    <n v="-1.3249999999999886"/>
  </r>
  <r>
    <x v="6"/>
    <x v="6"/>
    <x v="0"/>
    <x v="0"/>
    <n v="69.349999999999994"/>
    <x v="12"/>
    <n v="-1.3315384615385"/>
  </r>
  <r>
    <x v="7"/>
    <x v="7"/>
    <x v="0"/>
    <x v="0"/>
    <n v="73"/>
    <x v="0"/>
    <n v="-1.5275000000000034"/>
  </r>
  <r>
    <x v="7"/>
    <x v="7"/>
    <x v="0"/>
    <x v="0"/>
    <n v="73"/>
    <x v="1"/>
    <n v="-1.5275000000000034"/>
  </r>
  <r>
    <x v="7"/>
    <x v="7"/>
    <x v="0"/>
    <x v="0"/>
    <n v="73"/>
    <x v="2"/>
    <n v="-1.5908533933258013"/>
  </r>
  <r>
    <x v="7"/>
    <x v="7"/>
    <x v="0"/>
    <x v="0"/>
    <n v="73"/>
    <x v="3"/>
    <n v="-1.7423625984252027"/>
  </r>
  <r>
    <x v="7"/>
    <x v="7"/>
    <x v="0"/>
    <x v="0"/>
    <n v="73"/>
    <x v="4"/>
    <n v="-1.6217731908511013"/>
  </r>
  <r>
    <x v="7"/>
    <x v="7"/>
    <x v="0"/>
    <x v="0"/>
    <n v="73"/>
    <x v="5"/>
    <n v="-1.5544791338582939"/>
  </r>
  <r>
    <x v="7"/>
    <x v="7"/>
    <x v="0"/>
    <x v="0"/>
    <n v="73"/>
    <x v="6"/>
    <n v="-1.6713171353580947"/>
  </r>
  <r>
    <x v="7"/>
    <x v="7"/>
    <x v="0"/>
    <x v="0"/>
    <n v="73"/>
    <x v="7"/>
    <n v="-1.677178262173399"/>
  </r>
  <r>
    <x v="7"/>
    <x v="7"/>
    <x v="0"/>
    <x v="0"/>
    <n v="73"/>
    <x v="8"/>
    <n v="-1.7466851019395051"/>
  </r>
  <r>
    <x v="7"/>
    <x v="7"/>
    <x v="0"/>
    <x v="0"/>
    <n v="73"/>
    <x v="9"/>
    <n v="-1.7303071153677934"/>
  </r>
  <r>
    <x v="7"/>
    <x v="7"/>
    <x v="0"/>
    <x v="0"/>
    <n v="73"/>
    <x v="10"/>
    <n v="-1.8044046400769957"/>
  </r>
  <r>
    <x v="7"/>
    <x v="7"/>
    <x v="0"/>
    <x v="0"/>
    <n v="73"/>
    <x v="11"/>
    <n v="-1.8400341773812983"/>
  </r>
  <r>
    <x v="7"/>
    <x v="7"/>
    <x v="0"/>
    <x v="0"/>
    <n v="73"/>
    <x v="12"/>
    <n v="-1.9443521667011936"/>
  </r>
  <r>
    <x v="8"/>
    <x v="8"/>
    <x v="0"/>
    <x v="0"/>
    <n v="105.95"/>
    <x v="0"/>
    <n v="-3.3511596638659995"/>
  </r>
  <r>
    <x v="8"/>
    <x v="8"/>
    <x v="0"/>
    <x v="0"/>
    <n v="105.95"/>
    <x v="1"/>
    <n v="-3.019999999999996"/>
  </r>
  <r>
    <x v="8"/>
    <x v="8"/>
    <x v="0"/>
    <x v="0"/>
    <n v="105.95"/>
    <x v="2"/>
    <n v="-2.9705882352940023"/>
  </r>
  <r>
    <x v="8"/>
    <x v="8"/>
    <x v="0"/>
    <x v="0"/>
    <n v="105.95"/>
    <x v="3"/>
    <n v="-2.759310344828009"/>
  </r>
  <r>
    <x v="8"/>
    <x v="8"/>
    <x v="0"/>
    <x v="0"/>
    <n v="105.95"/>
    <x v="4"/>
    <n v="-2.5300000000000011"/>
  </r>
  <r>
    <x v="8"/>
    <x v="8"/>
    <x v="0"/>
    <x v="0"/>
    <n v="105.95"/>
    <x v="5"/>
    <n v="-2.3546518518519974"/>
  </r>
  <r>
    <x v="8"/>
    <x v="8"/>
    <x v="0"/>
    <x v="0"/>
    <n v="105.95"/>
    <x v="6"/>
    <n v="-2.3764705882350086"/>
  </r>
  <r>
    <x v="8"/>
    <x v="8"/>
    <x v="0"/>
    <x v="0"/>
    <n v="105.95"/>
    <x v="7"/>
    <n v="-2.3764705882350086"/>
  </r>
  <r>
    <x v="8"/>
    <x v="8"/>
    <x v="0"/>
    <x v="0"/>
    <n v="105.95"/>
    <x v="8"/>
    <n v="-2.0835555555560035"/>
  </r>
  <r>
    <x v="8"/>
    <x v="8"/>
    <x v="0"/>
    <x v="0"/>
    <n v="105.95"/>
    <x v="9"/>
    <n v="-1.6555142857140055"/>
  </r>
  <r>
    <x v="8"/>
    <x v="8"/>
    <x v="0"/>
    <x v="0"/>
    <n v="105.95"/>
    <x v="10"/>
    <n v="-1.5733333333329966"/>
  </r>
  <r>
    <x v="8"/>
    <x v="8"/>
    <x v="0"/>
    <x v="0"/>
    <n v="105.95"/>
    <x v="11"/>
    <n v="-1.480000000000004"/>
  </r>
  <r>
    <x v="8"/>
    <x v="8"/>
    <x v="0"/>
    <x v="0"/>
    <n v="105.95"/>
    <x v="12"/>
    <n v="-1.5581818181820069"/>
  </r>
  <r>
    <x v="9"/>
    <x v="9"/>
    <x v="0"/>
    <x v="0"/>
    <n v="69.97"/>
    <x v="0"/>
    <n v="-4.9479142857143046"/>
  </r>
  <r>
    <x v="9"/>
    <x v="9"/>
    <x v="0"/>
    <x v="0"/>
    <n v="69.97"/>
    <x v="1"/>
    <n v="-4.8738999999999919"/>
  </r>
  <r>
    <x v="9"/>
    <x v="9"/>
    <x v="0"/>
    <x v="0"/>
    <n v="69.97"/>
    <x v="2"/>
    <n v="-4.832533333333302"/>
  </r>
  <r>
    <x v="9"/>
    <x v="9"/>
    <x v="0"/>
    <x v="0"/>
    <n v="69.97"/>
    <x v="3"/>
    <n v="-4.6833809523810004"/>
  </r>
  <r>
    <x v="9"/>
    <x v="9"/>
    <x v="0"/>
    <x v="0"/>
    <n v="69.97"/>
    <x v="4"/>
    <n v="-4.4699999999999989"/>
  </r>
  <r>
    <x v="9"/>
    <x v="9"/>
    <x v="0"/>
    <x v="0"/>
    <n v="69.97"/>
    <x v="5"/>
    <n v="-4.3666666666667027"/>
  </r>
  <r>
    <x v="9"/>
    <x v="9"/>
    <x v="0"/>
    <x v="0"/>
    <n v="69.97"/>
    <x v="6"/>
    <n v="-4.5978571428570945"/>
  </r>
  <r>
    <x v="9"/>
    <x v="9"/>
    <x v="0"/>
    <x v="0"/>
    <n v="69.97"/>
    <x v="7"/>
    <n v="-4.5978571428570945"/>
  </r>
  <r>
    <x v="9"/>
    <x v="9"/>
    <x v="0"/>
    <x v="0"/>
    <n v="69.97"/>
    <x v="8"/>
    <n v="-4.4699999999999989"/>
  </r>
  <r>
    <x v="9"/>
    <x v="9"/>
    <x v="0"/>
    <x v="0"/>
    <n v="69.97"/>
    <x v="9"/>
    <n v="-4.2256"/>
  </r>
  <r>
    <x v="9"/>
    <x v="9"/>
    <x v="0"/>
    <x v="0"/>
    <n v="69.97"/>
    <x v="10"/>
    <n v="-4.1183999999999941"/>
  </r>
  <r>
    <x v="9"/>
    <x v="9"/>
    <x v="0"/>
    <x v="0"/>
    <n v="69.97"/>
    <x v="11"/>
    <n v="-3.7492857142857048"/>
  </r>
  <r>
    <x v="9"/>
    <x v="9"/>
    <x v="0"/>
    <x v="0"/>
    <n v="69.97"/>
    <x v="12"/>
    <n v="-3.8056964285713946"/>
  </r>
  <r>
    <x v="10"/>
    <x v="10"/>
    <x v="0"/>
    <x v="0"/>
    <n v="92.88"/>
    <x v="0"/>
    <n v="-3.3324390243901973"/>
  </r>
  <r>
    <x v="10"/>
    <x v="10"/>
    <x v="0"/>
    <x v="0"/>
    <n v="92.88"/>
    <x v="1"/>
    <n v="-3.3560487804877965"/>
  </r>
  <r>
    <x v="10"/>
    <x v="10"/>
    <x v="0"/>
    <x v="0"/>
    <n v="92.88"/>
    <x v="2"/>
    <n v="-3.1934285714285977"/>
  </r>
  <r>
    <x v="10"/>
    <x v="10"/>
    <x v="0"/>
    <x v="0"/>
    <n v="92.88"/>
    <x v="3"/>
    <n v="-3.0396756756756957"/>
  </r>
  <r>
    <x v="10"/>
    <x v="10"/>
    <x v="0"/>
    <x v="0"/>
    <n v="92.88"/>
    <x v="4"/>
    <n v="-2.8110809523809905"/>
  </r>
  <r>
    <x v="10"/>
    <x v="10"/>
    <x v="0"/>
    <x v="0"/>
    <n v="92.88"/>
    <x v="5"/>
    <n v="-2.7174252873562921"/>
  </r>
  <r>
    <x v="10"/>
    <x v="10"/>
    <x v="0"/>
    <x v="0"/>
    <n v="92.88"/>
    <x v="6"/>
    <n v="-2.7240492610837919"/>
  </r>
  <r>
    <x v="10"/>
    <x v="10"/>
    <x v="0"/>
    <x v="0"/>
    <n v="92.88"/>
    <x v="7"/>
    <n v="-2.7240492610837919"/>
  </r>
  <r>
    <x v="10"/>
    <x v="10"/>
    <x v="0"/>
    <x v="0"/>
    <n v="92.88"/>
    <x v="8"/>
    <n v="-2.6826225319396002"/>
  </r>
  <r>
    <x v="10"/>
    <x v="10"/>
    <x v="0"/>
    <x v="0"/>
    <n v="92.88"/>
    <x v="9"/>
    <n v="-2.4440999999999917"/>
  </r>
  <r>
    <x v="10"/>
    <x v="10"/>
    <x v="0"/>
    <x v="0"/>
    <n v="92.88"/>
    <x v="10"/>
    <n v="-2.5313043478260937"/>
  </r>
  <r>
    <x v="10"/>
    <x v="10"/>
    <x v="0"/>
    <x v="0"/>
    <n v="92.88"/>
    <x v="11"/>
    <n v="-2.3072413793102982"/>
  </r>
  <r>
    <x v="10"/>
    <x v="10"/>
    <x v="0"/>
    <x v="0"/>
    <n v="92.88"/>
    <x v="12"/>
    <n v="-2.4379310344828014"/>
  </r>
  <r>
    <x v="11"/>
    <x v="11"/>
    <x v="0"/>
    <x v="0"/>
    <n v="97.25"/>
    <x v="0"/>
    <n v="-4.0971111111111043"/>
  </r>
  <r>
    <x v="11"/>
    <x v="11"/>
    <x v="0"/>
    <x v="0"/>
    <n v="97.25"/>
    <x v="1"/>
    <n v="-4.000666666666703"/>
  </r>
  <r>
    <x v="11"/>
    <x v="11"/>
    <x v="0"/>
    <x v="0"/>
    <n v="97.25"/>
    <x v="2"/>
    <n v="-3.6490421455938957"/>
  </r>
  <r>
    <x v="11"/>
    <x v="11"/>
    <x v="0"/>
    <x v="0"/>
    <n v="97.25"/>
    <x v="3"/>
    <n v="-3.4295983772819056"/>
  </r>
  <r>
    <x v="11"/>
    <x v="11"/>
    <x v="0"/>
    <x v="0"/>
    <n v="97.25"/>
    <x v="4"/>
    <n v="-3.2022034482758954"/>
  </r>
  <r>
    <x v="11"/>
    <x v="11"/>
    <x v="0"/>
    <x v="0"/>
    <n v="97.25"/>
    <x v="5"/>
    <n v="-2.9772413793102999"/>
  </r>
  <r>
    <x v="11"/>
    <x v="11"/>
    <x v="0"/>
    <x v="0"/>
    <n v="97.25"/>
    <x v="6"/>
    <n v="-2.9885538140021026"/>
  </r>
  <r>
    <x v="11"/>
    <x v="11"/>
    <x v="0"/>
    <x v="0"/>
    <n v="97.25"/>
    <x v="7"/>
    <n v="-2.9885538140021026"/>
  </r>
  <r>
    <x v="11"/>
    <x v="11"/>
    <x v="0"/>
    <x v="0"/>
    <n v="97.25"/>
    <x v="8"/>
    <n v="-2.731757575757598"/>
  </r>
  <r>
    <x v="11"/>
    <x v="11"/>
    <x v="0"/>
    <x v="0"/>
    <n v="97.25"/>
    <x v="9"/>
    <n v="-2.4878518518518007"/>
  </r>
  <r>
    <x v="11"/>
    <x v="11"/>
    <x v="0"/>
    <x v="0"/>
    <n v="97.25"/>
    <x v="10"/>
    <n v="-2.4688235294117931"/>
  </r>
  <r>
    <x v="11"/>
    <x v="11"/>
    <x v="0"/>
    <x v="0"/>
    <n v="97.25"/>
    <x v="11"/>
    <n v="-2.2757142857143009"/>
  </r>
  <r>
    <x v="11"/>
    <x v="11"/>
    <x v="0"/>
    <x v="0"/>
    <n v="97.25"/>
    <x v="12"/>
    <n v="-2.2816216216215963"/>
  </r>
  <r>
    <x v="12"/>
    <x v="12"/>
    <x v="0"/>
    <x v="0"/>
    <n v="99.809999999999903"/>
    <x v="0"/>
    <n v="-2.4395252100839002"/>
  </r>
  <r>
    <x v="12"/>
    <x v="12"/>
    <x v="0"/>
    <x v="0"/>
    <n v="99.809999999999903"/>
    <x v="1"/>
    <n v="-2.5581323392356978"/>
  </r>
  <r>
    <x v="12"/>
    <x v="12"/>
    <x v="0"/>
    <x v="0"/>
    <n v="99.809999999999903"/>
    <x v="2"/>
    <n v="-2.4648891352549072"/>
  </r>
  <r>
    <x v="12"/>
    <x v="12"/>
    <x v="0"/>
    <x v="0"/>
    <n v="99.809999999999903"/>
    <x v="3"/>
    <n v="-2.3554670846394004"/>
  </r>
  <r>
    <x v="12"/>
    <x v="12"/>
    <x v="0"/>
    <x v="0"/>
    <n v="99.809999999999903"/>
    <x v="4"/>
    <n v="-2.2328857142856009"/>
  </r>
  <r>
    <x v="12"/>
    <x v="12"/>
    <x v="0"/>
    <x v="0"/>
    <n v="99.809999999999903"/>
    <x v="5"/>
    <n v="-2.1394117647057982"/>
  </r>
  <r>
    <x v="12"/>
    <x v="12"/>
    <x v="0"/>
    <x v="0"/>
    <n v="99.809999999999903"/>
    <x v="6"/>
    <n v="-2.2302162162161068"/>
  </r>
  <r>
    <x v="12"/>
    <x v="12"/>
    <x v="0"/>
    <x v="0"/>
    <n v="99.809999999999903"/>
    <x v="7"/>
    <n v="-2.2302162162161068"/>
  </r>
  <r>
    <x v="12"/>
    <x v="12"/>
    <x v="0"/>
    <x v="0"/>
    <n v="99.809999999999903"/>
    <x v="8"/>
    <n v="-2.2213103448275007"/>
  </r>
  <r>
    <x v="12"/>
    <x v="12"/>
    <x v="0"/>
    <x v="0"/>
    <n v="99.809999999999903"/>
    <x v="9"/>
    <n v="-2.0935400696862985"/>
  </r>
  <r>
    <x v="12"/>
    <x v="12"/>
    <x v="0"/>
    <x v="0"/>
    <n v="99.809999999999903"/>
    <x v="10"/>
    <n v="-2.0922857142856088"/>
  </r>
  <r>
    <x v="12"/>
    <x v="12"/>
    <x v="0"/>
    <x v="0"/>
    <n v="99.809999999999903"/>
    <x v="11"/>
    <n v="-1.9599999999999085"/>
  </r>
  <r>
    <x v="12"/>
    <x v="12"/>
    <x v="0"/>
    <x v="0"/>
    <n v="99.809999999999903"/>
    <x v="12"/>
    <n v="-2.0149999999999011"/>
  </r>
  <r>
    <x v="13"/>
    <x v="13"/>
    <x v="0"/>
    <x v="0"/>
    <n v="100.83"/>
    <x v="0"/>
    <n v="-4.6576097560975995"/>
  </r>
  <r>
    <x v="13"/>
    <x v="13"/>
    <x v="0"/>
    <x v="0"/>
    <n v="100.83"/>
    <x v="1"/>
    <n v="-4.3676531165312014"/>
  </r>
  <r>
    <x v="13"/>
    <x v="13"/>
    <x v="0"/>
    <x v="0"/>
    <n v="100.83"/>
    <x v="2"/>
    <n v="-3.9928021680216972"/>
  </r>
  <r>
    <x v="13"/>
    <x v="13"/>
    <x v="0"/>
    <x v="0"/>
    <n v="100.83"/>
    <x v="3"/>
    <n v="-3.7369918699186968"/>
  </r>
  <r>
    <x v="13"/>
    <x v="13"/>
    <x v="0"/>
    <x v="0"/>
    <n v="100.83"/>
    <x v="4"/>
    <n v="-3.472293596059103"/>
  </r>
  <r>
    <x v="13"/>
    <x v="13"/>
    <x v="0"/>
    <x v="0"/>
    <n v="100.83"/>
    <x v="5"/>
    <n v="-3.2479310344828036"/>
  </r>
  <r>
    <x v="13"/>
    <x v="13"/>
    <x v="0"/>
    <x v="0"/>
    <n v="100.83"/>
    <x v="6"/>
    <n v="-3.1844827586207032"/>
  </r>
  <r>
    <x v="13"/>
    <x v="13"/>
    <x v="0"/>
    <x v="0"/>
    <n v="100.83"/>
    <x v="7"/>
    <n v="-3.1844827586207032"/>
  </r>
  <r>
    <x v="13"/>
    <x v="13"/>
    <x v="0"/>
    <x v="0"/>
    <n v="100.83"/>
    <x v="8"/>
    <n v="-2.9883333333333013"/>
  </r>
  <r>
    <x v="13"/>
    <x v="13"/>
    <x v="0"/>
    <x v="0"/>
    <n v="100.83"/>
    <x v="9"/>
    <n v="-2.6735568181817939"/>
  </r>
  <r>
    <x v="13"/>
    <x v="13"/>
    <x v="0"/>
    <x v="0"/>
    <n v="100.83"/>
    <x v="10"/>
    <n v="-2.3439740259739921"/>
  </r>
  <r>
    <x v="13"/>
    <x v="13"/>
    <x v="0"/>
    <x v="0"/>
    <n v="100.83"/>
    <x v="11"/>
    <n v="-2.1838154251812938"/>
  </r>
  <r>
    <x v="13"/>
    <x v="13"/>
    <x v="0"/>
    <x v="0"/>
    <n v="100.83"/>
    <x v="12"/>
    <n v="-2.178320557491304"/>
  </r>
  <r>
    <x v="14"/>
    <x v="14"/>
    <x v="0"/>
    <x v="0"/>
    <n v="102.01"/>
    <x v="0"/>
    <n v="-3.4329740259740049"/>
  </r>
  <r>
    <x v="14"/>
    <x v="14"/>
    <x v="0"/>
    <x v="0"/>
    <n v="102.01"/>
    <x v="1"/>
    <n v="-3.4650639730640052"/>
  </r>
  <r>
    <x v="14"/>
    <x v="14"/>
    <x v="0"/>
    <x v="0"/>
    <n v="102.01"/>
    <x v="2"/>
    <n v="-3.3657714285714064"/>
  </r>
  <r>
    <x v="14"/>
    <x v="14"/>
    <x v="0"/>
    <x v="0"/>
    <n v="102.01"/>
    <x v="3"/>
    <n v="-3.268011494252903"/>
  </r>
  <r>
    <x v="14"/>
    <x v="14"/>
    <x v="0"/>
    <x v="0"/>
    <n v="102.01"/>
    <x v="4"/>
    <n v="-3.1922828282827993"/>
  </r>
  <r>
    <x v="14"/>
    <x v="14"/>
    <x v="0"/>
    <x v="0"/>
    <n v="102.01"/>
    <x v="5"/>
    <n v="-3.0888235294118118"/>
  </r>
  <r>
    <x v="14"/>
    <x v="14"/>
    <x v="0"/>
    <x v="0"/>
    <n v="102.01"/>
    <x v="6"/>
    <n v="-3.085000000000008"/>
  </r>
  <r>
    <x v="14"/>
    <x v="14"/>
    <x v="0"/>
    <x v="0"/>
    <n v="102.01"/>
    <x v="7"/>
    <n v="-3.085000000000008"/>
  </r>
  <r>
    <x v="14"/>
    <x v="14"/>
    <x v="0"/>
    <x v="0"/>
    <n v="102.01"/>
    <x v="8"/>
    <n v="-2.9622266009852041"/>
  </r>
  <r>
    <x v="14"/>
    <x v="14"/>
    <x v="0"/>
    <x v="0"/>
    <n v="102.01"/>
    <x v="9"/>
    <n v="-2.6179512195122072"/>
  </r>
  <r>
    <x v="14"/>
    <x v="14"/>
    <x v="0"/>
    <x v="0"/>
    <n v="102.01"/>
    <x v="10"/>
    <n v="-2.4900261437908"/>
  </r>
  <r>
    <x v="14"/>
    <x v="14"/>
    <x v="0"/>
    <x v="0"/>
    <n v="102.01"/>
    <x v="11"/>
    <n v="-2.3231851851852099"/>
  </r>
  <r>
    <x v="14"/>
    <x v="14"/>
    <x v="0"/>
    <x v="0"/>
    <n v="102.01"/>
    <x v="12"/>
    <n v="-2.4037344827586082"/>
  </r>
  <r>
    <x v="15"/>
    <x v="15"/>
    <x v="0"/>
    <x v="0"/>
    <n v="98.397000000000006"/>
    <x v="0"/>
    <n v="-3.3520000000000039"/>
  </r>
  <r>
    <x v="15"/>
    <x v="15"/>
    <x v="0"/>
    <x v="0"/>
    <n v="98.397000000000006"/>
    <x v="1"/>
    <n v="-3.3285527950311007"/>
  </r>
  <r>
    <x v="15"/>
    <x v="15"/>
    <x v="0"/>
    <x v="0"/>
    <n v="98.397000000000006"/>
    <x v="2"/>
    <n v="-3.2106497695853022"/>
  </r>
  <r>
    <x v="15"/>
    <x v="15"/>
    <x v="0"/>
    <x v="0"/>
    <n v="98.397000000000006"/>
    <x v="3"/>
    <n v="-3.0673870967742118"/>
  </r>
  <r>
    <x v="15"/>
    <x v="15"/>
    <x v="0"/>
    <x v="0"/>
    <n v="98.397000000000006"/>
    <x v="4"/>
    <n v="-2.9691090909091002"/>
  </r>
  <r>
    <x v="15"/>
    <x v="15"/>
    <x v="0"/>
    <x v="0"/>
    <n v="98.397000000000006"/>
    <x v="5"/>
    <n v="-2.8373157894737062"/>
  </r>
  <r>
    <x v="15"/>
    <x v="15"/>
    <x v="0"/>
    <x v="0"/>
    <n v="98.397000000000006"/>
    <x v="6"/>
    <n v="-2.891779220779199"/>
  </r>
  <r>
    <x v="15"/>
    <x v="15"/>
    <x v="0"/>
    <x v="0"/>
    <n v="98.397000000000006"/>
    <x v="7"/>
    <n v="-2.891779220779199"/>
  </r>
  <r>
    <x v="15"/>
    <x v="15"/>
    <x v="0"/>
    <x v="0"/>
    <n v="98.397000000000006"/>
    <x v="8"/>
    <n v="-2.806690640394109"/>
  </r>
  <r>
    <x v="15"/>
    <x v="15"/>
    <x v="0"/>
    <x v="0"/>
    <n v="98.397000000000006"/>
    <x v="9"/>
    <n v="-2.5415476190476056"/>
  </r>
  <r>
    <x v="15"/>
    <x v="15"/>
    <x v="0"/>
    <x v="0"/>
    <n v="98.397000000000006"/>
    <x v="10"/>
    <n v="-2.3770000000000095"/>
  </r>
  <r>
    <x v="15"/>
    <x v="15"/>
    <x v="0"/>
    <x v="0"/>
    <n v="98.397000000000006"/>
    <x v="11"/>
    <n v="-2.3049956896552004"/>
  </r>
  <r>
    <x v="15"/>
    <x v="15"/>
    <x v="0"/>
    <x v="0"/>
    <n v="98.397000000000006"/>
    <x v="12"/>
    <n v="-2.3259569377990061"/>
  </r>
  <r>
    <x v="16"/>
    <x v="16"/>
    <x v="0"/>
    <x v="0"/>
    <n v="134.32"/>
    <x v="0"/>
    <n v="-8.2129999999999939"/>
  </r>
  <r>
    <x v="16"/>
    <x v="16"/>
    <x v="0"/>
    <x v="0"/>
    <n v="134.32"/>
    <x v="1"/>
    <n v="-8.2129999999999939"/>
  </r>
  <r>
    <x v="16"/>
    <x v="16"/>
    <x v="0"/>
    <x v="0"/>
    <n v="134.32"/>
    <x v="2"/>
    <n v="-7.8887142857139878"/>
  </r>
  <r>
    <x v="16"/>
    <x v="16"/>
    <x v="0"/>
    <x v="0"/>
    <n v="134.32"/>
    <x v="3"/>
    <n v="-7.3629999999999995"/>
  </r>
  <r>
    <x v="16"/>
    <x v="16"/>
    <x v="0"/>
    <x v="0"/>
    <n v="134.32"/>
    <x v="4"/>
    <n v="-6.8308571428569991"/>
  </r>
  <r>
    <x v="16"/>
    <x v="16"/>
    <x v="0"/>
    <x v="0"/>
    <n v="134.32"/>
    <x v="5"/>
    <n v="-6.2538571428569867"/>
  </r>
  <r>
    <x v="16"/>
    <x v="16"/>
    <x v="0"/>
    <x v="0"/>
    <n v="134.32"/>
    <x v="6"/>
    <n v="-5.8604285714289972"/>
  </r>
  <r>
    <x v="16"/>
    <x v="16"/>
    <x v="0"/>
    <x v="0"/>
    <n v="134.32"/>
    <x v="7"/>
    <n v="-5.8604285714289972"/>
  </r>
  <r>
    <x v="16"/>
    <x v="16"/>
    <x v="0"/>
    <x v="0"/>
    <n v="134.32"/>
    <x v="8"/>
    <n v="-5.8604285714289972"/>
  </r>
  <r>
    <x v="16"/>
    <x v="16"/>
    <x v="0"/>
    <x v="0"/>
    <n v="134.32"/>
    <x v="9"/>
    <n v="-5.8604285714289972"/>
  </r>
  <r>
    <x v="16"/>
    <x v="16"/>
    <x v="0"/>
    <x v="0"/>
    <n v="134.32"/>
    <x v="10"/>
    <n v="-5.5407142857139888"/>
  </r>
  <r>
    <x v="16"/>
    <x v="16"/>
    <x v="0"/>
    <x v="0"/>
    <n v="134.32"/>
    <x v="11"/>
    <n v="-5.0058571428569962"/>
  </r>
  <r>
    <x v="16"/>
    <x v="16"/>
    <x v="0"/>
    <x v="0"/>
    <n v="134.32"/>
    <x v="12"/>
    <n v="-4.2283333333329836"/>
  </r>
  <r>
    <x v="17"/>
    <x v="17"/>
    <x v="0"/>
    <x v="0"/>
    <n v="134.16"/>
    <x v="0"/>
    <n v="-7.3489999999999895"/>
  </r>
  <r>
    <x v="17"/>
    <x v="17"/>
    <x v="0"/>
    <x v="0"/>
    <n v="134.16"/>
    <x v="1"/>
    <n v="-7.2758571428569923"/>
  </r>
  <r>
    <x v="17"/>
    <x v="17"/>
    <x v="0"/>
    <x v="0"/>
    <n v="134.16"/>
    <x v="2"/>
    <n v="-6.7715714285709936"/>
  </r>
  <r>
    <x v="17"/>
    <x v="17"/>
    <x v="0"/>
    <x v="0"/>
    <n v="134.16"/>
    <x v="3"/>
    <n v="-6.262999999999991"/>
  </r>
  <r>
    <x v="17"/>
    <x v="17"/>
    <x v="0"/>
    <x v="0"/>
    <n v="134.16"/>
    <x v="4"/>
    <n v="-6.0029999999999859"/>
  </r>
  <r>
    <x v="17"/>
    <x v="17"/>
    <x v="0"/>
    <x v="0"/>
    <n v="134.16"/>
    <x v="5"/>
    <n v="-5.7758571428570065"/>
  </r>
  <r>
    <x v="17"/>
    <x v="17"/>
    <x v="0"/>
    <x v="0"/>
    <n v="134.16"/>
    <x v="6"/>
    <n v="-5.5898571428569994"/>
  </r>
  <r>
    <x v="17"/>
    <x v="17"/>
    <x v="0"/>
    <x v="0"/>
    <n v="134.16"/>
    <x v="7"/>
    <n v="-5.5898571428569994"/>
  </r>
  <r>
    <x v="17"/>
    <x v="17"/>
    <x v="0"/>
    <x v="0"/>
    <n v="134.16"/>
    <x v="8"/>
    <n v="-5.5898571428569994"/>
  </r>
  <r>
    <x v="17"/>
    <x v="17"/>
    <x v="0"/>
    <x v="0"/>
    <n v="134.16"/>
    <x v="9"/>
    <n v="-5.5898571428569994"/>
  </r>
  <r>
    <x v="17"/>
    <x v="17"/>
    <x v="0"/>
    <x v="0"/>
    <n v="134.16"/>
    <x v="10"/>
    <n v="-5.3361428571429883"/>
  </r>
  <r>
    <x v="17"/>
    <x v="17"/>
    <x v="0"/>
    <x v="0"/>
    <n v="134.16"/>
    <x v="11"/>
    <n v="-4.3581428571430081"/>
  </r>
  <r>
    <x v="17"/>
    <x v="17"/>
    <x v="0"/>
    <x v="0"/>
    <n v="134.16"/>
    <x v="12"/>
    <n v="-3.2287142857140054"/>
  </r>
  <r>
    <x v="18"/>
    <x v="18"/>
    <x v="0"/>
    <x v="0"/>
    <n v="134.43"/>
    <x v="0"/>
    <n v="-8.9787142857140054"/>
  </r>
  <r>
    <x v="18"/>
    <x v="18"/>
    <x v="0"/>
    <x v="0"/>
    <n v="134.43"/>
    <x v="1"/>
    <n v="-10.553000000000011"/>
  </r>
  <r>
    <x v="18"/>
    <x v="18"/>
    <x v="0"/>
    <x v="0"/>
    <n v="134.43"/>
    <x v="2"/>
    <n v="-8.835000000000008"/>
  </r>
  <r>
    <x v="18"/>
    <x v="18"/>
    <x v="0"/>
    <x v="0"/>
    <n v="134.43"/>
    <x v="3"/>
    <n v="-7.5858571428570087"/>
  </r>
  <r>
    <x v="18"/>
    <x v="18"/>
    <x v="0"/>
    <x v="0"/>
    <n v="134.43"/>
    <x v="4"/>
    <n v="-6.4710000000000036"/>
  </r>
  <r>
    <x v="18"/>
    <x v="18"/>
    <x v="0"/>
    <x v="0"/>
    <n v="134.43"/>
    <x v="5"/>
    <n v="-5.6012857142860071"/>
  </r>
  <r>
    <x v="18"/>
    <x v="18"/>
    <x v="0"/>
    <x v="0"/>
    <n v="134.43"/>
    <x v="6"/>
    <n v="-5.452714285713995"/>
  </r>
  <r>
    <x v="18"/>
    <x v="18"/>
    <x v="0"/>
    <x v="0"/>
    <n v="134.43"/>
    <x v="7"/>
    <n v="-5.452714285713995"/>
  </r>
  <r>
    <x v="18"/>
    <x v="18"/>
    <x v="0"/>
    <x v="0"/>
    <n v="134.43"/>
    <x v="8"/>
    <n v="-5.452714285713995"/>
  </r>
  <r>
    <x v="18"/>
    <x v="18"/>
    <x v="0"/>
    <x v="0"/>
    <n v="134.43"/>
    <x v="9"/>
    <n v="-5.452714285713995"/>
  </r>
  <r>
    <x v="18"/>
    <x v="18"/>
    <x v="0"/>
    <x v="0"/>
    <n v="134.43"/>
    <x v="10"/>
    <n v="-5.1290000000000191"/>
  </r>
  <r>
    <x v="18"/>
    <x v="18"/>
    <x v="0"/>
    <x v="0"/>
    <n v="134.43"/>
    <x v="11"/>
    <n v="-4.7224285714290204"/>
  </r>
  <r>
    <x v="18"/>
    <x v="18"/>
    <x v="0"/>
    <x v="0"/>
    <n v="134.43"/>
    <x v="12"/>
    <n v="-4.4878571428569956"/>
  </r>
  <r>
    <x v="19"/>
    <x v="19"/>
    <x v="0"/>
    <x v="0"/>
    <n v="125.84"/>
    <x v="0"/>
    <n v="-1.7084765146360041"/>
  </r>
  <r>
    <x v="19"/>
    <x v="19"/>
    <x v="0"/>
    <x v="0"/>
    <n v="125.84"/>
    <x v="1"/>
    <n v="-1.8207433628320047"/>
  </r>
  <r>
    <x v="19"/>
    <x v="19"/>
    <x v="0"/>
    <x v="0"/>
    <n v="125.84"/>
    <x v="2"/>
    <n v="-1.972637362637002"/>
  </r>
  <r>
    <x v="19"/>
    <x v="19"/>
    <x v="0"/>
    <x v="0"/>
    <n v="125.84"/>
    <x v="3"/>
    <n v="-1.819500000000005"/>
  </r>
  <r>
    <x v="19"/>
    <x v="19"/>
    <x v="0"/>
    <x v="0"/>
    <n v="125.84"/>
    <x v="4"/>
    <n v="-1.7041428571429975"/>
  </r>
  <r>
    <x v="19"/>
    <x v="19"/>
    <x v="0"/>
    <x v="0"/>
    <n v="125.84"/>
    <x v="5"/>
    <n v="-1.5997777777780016"/>
  </r>
  <r>
    <x v="19"/>
    <x v="19"/>
    <x v="0"/>
    <x v="0"/>
    <n v="125.84"/>
    <x v="6"/>
    <n v="-1.5568750000000051"/>
  </r>
  <r>
    <x v="19"/>
    <x v="19"/>
    <x v="0"/>
    <x v="0"/>
    <n v="125.84"/>
    <x v="7"/>
    <n v="-1.5568750000000051"/>
  </r>
  <r>
    <x v="19"/>
    <x v="19"/>
    <x v="0"/>
    <x v="0"/>
    <n v="125.84"/>
    <x v="8"/>
    <n v="-1.5568750000000051"/>
  </r>
  <r>
    <x v="19"/>
    <x v="19"/>
    <x v="0"/>
    <x v="0"/>
    <n v="125.84"/>
    <x v="9"/>
    <n v="-1.5568750000000051"/>
  </r>
  <r>
    <x v="19"/>
    <x v="19"/>
    <x v="0"/>
    <x v="0"/>
    <n v="125.84"/>
    <x v="10"/>
    <n v="-1.4810601503760097"/>
  </r>
  <r>
    <x v="19"/>
    <x v="19"/>
    <x v="0"/>
    <x v="0"/>
    <n v="125.84"/>
    <x v="11"/>
    <n v="-1.3091428571430015"/>
  </r>
  <r>
    <x v="19"/>
    <x v="19"/>
    <x v="0"/>
    <x v="0"/>
    <n v="125.84"/>
    <x v="12"/>
    <n v="-1.3675175438600036"/>
  </r>
  <r>
    <x v="20"/>
    <x v="20"/>
    <x v="1"/>
    <x v="0"/>
    <n v="68.45"/>
    <x v="0"/>
    <n v="-3.7240000000000038"/>
  </r>
  <r>
    <x v="20"/>
    <x v="20"/>
    <x v="1"/>
    <x v="0"/>
    <n v="68.45"/>
    <x v="1"/>
    <n v="-3.5700000000000074"/>
  </r>
  <r>
    <x v="20"/>
    <x v="20"/>
    <x v="1"/>
    <x v="0"/>
    <n v="68.45"/>
    <x v="2"/>
    <n v="-3.8440000000000083"/>
  </r>
  <r>
    <x v="20"/>
    <x v="20"/>
    <x v="1"/>
    <x v="0"/>
    <n v="68.45"/>
    <x v="3"/>
    <n v="-3.6820000000000022"/>
  </r>
  <r>
    <x v="20"/>
    <x v="20"/>
    <x v="1"/>
    <x v="0"/>
    <n v="68.45"/>
    <x v="4"/>
    <n v="-3.519999999999996"/>
  </r>
  <r>
    <x v="20"/>
    <x v="20"/>
    <x v="1"/>
    <x v="0"/>
    <n v="68.45"/>
    <x v="5"/>
    <n v="-3.3400000000000034"/>
  </r>
  <r>
    <x v="20"/>
    <x v="20"/>
    <x v="1"/>
    <x v="0"/>
    <n v="68.45"/>
    <x v="6"/>
    <n v="-3.3500000000000085"/>
  </r>
  <r>
    <x v="20"/>
    <x v="20"/>
    <x v="1"/>
    <x v="0"/>
    <n v="68.45"/>
    <x v="7"/>
    <n v="-3.3500000000000085"/>
  </r>
  <r>
    <x v="20"/>
    <x v="20"/>
    <x v="1"/>
    <x v="0"/>
    <n v="68.45"/>
    <x v="8"/>
    <n v="-3.3500000000000085"/>
  </r>
  <r>
    <x v="20"/>
    <x v="20"/>
    <x v="1"/>
    <x v="0"/>
    <n v="68.45"/>
    <x v="9"/>
    <n v="-3.3500000000000085"/>
  </r>
  <r>
    <x v="20"/>
    <x v="20"/>
    <x v="1"/>
    <x v="0"/>
    <n v="68.45"/>
    <x v="10"/>
    <n v="-3.4080000000000013"/>
  </r>
  <r>
    <x v="20"/>
    <x v="20"/>
    <x v="1"/>
    <x v="0"/>
    <n v="68.45"/>
    <x v="11"/>
    <n v="-3.269999999999996"/>
  </r>
  <r>
    <x v="20"/>
    <x v="20"/>
    <x v="1"/>
    <x v="0"/>
    <n v="68.45"/>
    <x v="12"/>
    <n v="-3.3299999999999983"/>
  </r>
  <r>
    <x v="21"/>
    <x v="21"/>
    <x v="1"/>
    <x v="0"/>
    <n v="117.96"/>
    <x v="0"/>
    <n v="-5.015106854475988"/>
  </r>
  <r>
    <x v="21"/>
    <x v="21"/>
    <x v="1"/>
    <x v="0"/>
    <n v="117.96"/>
    <x v="1"/>
    <n v="-4.8849999999999909"/>
  </r>
  <r>
    <x v="21"/>
    <x v="21"/>
    <x v="1"/>
    <x v="0"/>
    <n v="117.96"/>
    <x v="2"/>
    <n v="-4.6337818479899937"/>
  </r>
  <r>
    <x v="21"/>
    <x v="21"/>
    <x v="1"/>
    <x v="0"/>
    <n v="117.96"/>
    <x v="3"/>
    <n v="-4.3642556390979905"/>
  </r>
  <r>
    <x v="21"/>
    <x v="21"/>
    <x v="1"/>
    <x v="0"/>
    <n v="117.96"/>
    <x v="4"/>
    <n v="-3.7501150234739953"/>
  </r>
  <r>
    <x v="21"/>
    <x v="21"/>
    <x v="1"/>
    <x v="0"/>
    <n v="117.96"/>
    <x v="5"/>
    <n v="-3.1767421625079919"/>
  </r>
  <r>
    <x v="21"/>
    <x v="21"/>
    <x v="1"/>
    <x v="0"/>
    <n v="117.96"/>
    <x v="6"/>
    <n v="-3.0867799791449926"/>
  </r>
  <r>
    <x v="21"/>
    <x v="21"/>
    <x v="1"/>
    <x v="0"/>
    <n v="117.96"/>
    <x v="7"/>
    <n v="-3.067294554454989"/>
  </r>
  <r>
    <x v="21"/>
    <x v="21"/>
    <x v="1"/>
    <x v="0"/>
    <n v="117.96"/>
    <x v="8"/>
    <n v="-3.1541666666669954"/>
  </r>
  <r>
    <x v="21"/>
    <x v="21"/>
    <x v="1"/>
    <x v="0"/>
    <n v="117.96"/>
    <x v="9"/>
    <n v="-2.6528571428569876"/>
  </r>
  <r>
    <x v="21"/>
    <x v="21"/>
    <x v="1"/>
    <x v="0"/>
    <n v="117.96"/>
    <x v="10"/>
    <n v="-2.3440962566839971"/>
  </r>
  <r>
    <x v="21"/>
    <x v="21"/>
    <x v="1"/>
    <x v="0"/>
    <n v="117.96"/>
    <x v="11"/>
    <n v="-2.25"/>
  </r>
  <r>
    <x v="21"/>
    <x v="21"/>
    <x v="1"/>
    <x v="0"/>
    <n v="117.96"/>
    <x v="12"/>
    <n v="-2.2907330316739944"/>
  </r>
  <r>
    <x v="22"/>
    <x v="22"/>
    <x v="1"/>
    <x v="0"/>
    <n v="42.01"/>
    <x v="0"/>
    <n v="-4.702642857142898"/>
  </r>
  <r>
    <x v="22"/>
    <x v="22"/>
    <x v="1"/>
    <x v="0"/>
    <n v="42.01"/>
    <x v="1"/>
    <n v="-5.1041086956522008"/>
  </r>
  <r>
    <x v="22"/>
    <x v="22"/>
    <x v="1"/>
    <x v="0"/>
    <n v="42.01"/>
    <x v="2"/>
    <n v="-5.3599999999999994"/>
  </r>
  <r>
    <x v="22"/>
    <x v="22"/>
    <x v="1"/>
    <x v="0"/>
    <n v="42.01"/>
    <x v="3"/>
    <n v="-5.6006666666666973"/>
  </r>
  <r>
    <x v="22"/>
    <x v="22"/>
    <x v="1"/>
    <x v="0"/>
    <n v="42.01"/>
    <x v="4"/>
    <n v="-5.7392307692308009"/>
  </r>
  <r>
    <x v="22"/>
    <x v="22"/>
    <x v="1"/>
    <x v="0"/>
    <n v="42.01"/>
    <x v="5"/>
    <n v="-5.8099999999999952"/>
  </r>
  <r>
    <x v="22"/>
    <x v="22"/>
    <x v="1"/>
    <x v="0"/>
    <n v="42.01"/>
    <x v="6"/>
    <n v="-5.93"/>
  </r>
  <r>
    <x v="22"/>
    <x v="22"/>
    <x v="1"/>
    <x v="0"/>
    <n v="42.01"/>
    <x v="7"/>
    <n v="-5.9311111111111003"/>
  </r>
  <r>
    <x v="22"/>
    <x v="22"/>
    <x v="1"/>
    <x v="0"/>
    <n v="42.01"/>
    <x v="8"/>
    <n v="-5.973124253933797"/>
  </r>
  <r>
    <x v="22"/>
    <x v="22"/>
    <x v="1"/>
    <x v="0"/>
    <n v="42.01"/>
    <x v="9"/>
    <n v="-5.9794252873562996"/>
  </r>
  <r>
    <x v="22"/>
    <x v="22"/>
    <x v="1"/>
    <x v="0"/>
    <n v="42.01"/>
    <x v="10"/>
    <n v="-5.9899999999999949"/>
  </r>
  <r>
    <x v="22"/>
    <x v="22"/>
    <x v="1"/>
    <x v="0"/>
    <n v="42.01"/>
    <x v="11"/>
    <n v="-6.0616666666666958"/>
  </r>
  <r>
    <x v="22"/>
    <x v="22"/>
    <x v="1"/>
    <x v="0"/>
    <n v="42.01"/>
    <x v="12"/>
    <n v="-6.1181882352940988"/>
  </r>
  <r>
    <x v="23"/>
    <x v="23"/>
    <x v="1"/>
    <x v="0"/>
    <n v="68.55"/>
    <x v="0"/>
    <n v="-3.0220421052631963"/>
  </r>
  <r>
    <x v="23"/>
    <x v="23"/>
    <x v="1"/>
    <x v="0"/>
    <n v="68.55"/>
    <x v="1"/>
    <n v="-3.1400000000000006"/>
  </r>
  <r>
    <x v="23"/>
    <x v="23"/>
    <x v="1"/>
    <x v="0"/>
    <n v="68.55"/>
    <x v="2"/>
    <n v="-3.0544682352940953"/>
  </r>
  <r>
    <x v="23"/>
    <x v="23"/>
    <x v="1"/>
    <x v="0"/>
    <n v="68.55"/>
    <x v="3"/>
    <n v="-2.9872207792207917"/>
  </r>
  <r>
    <x v="23"/>
    <x v="23"/>
    <x v="1"/>
    <x v="0"/>
    <n v="68.55"/>
    <x v="4"/>
    <n v="-3.0140219607842909"/>
  </r>
  <r>
    <x v="23"/>
    <x v="23"/>
    <x v="1"/>
    <x v="0"/>
    <n v="68.55"/>
    <x v="5"/>
    <n v="-3.0600000000000023"/>
  </r>
  <r>
    <x v="23"/>
    <x v="23"/>
    <x v="1"/>
    <x v="0"/>
    <n v="68.55"/>
    <x v="6"/>
    <n v="-3.1070074074073943"/>
  </r>
  <r>
    <x v="23"/>
    <x v="23"/>
    <x v="1"/>
    <x v="0"/>
    <n v="68.55"/>
    <x v="7"/>
    <n v="-3.1090190476190003"/>
  </r>
  <r>
    <x v="23"/>
    <x v="23"/>
    <x v="1"/>
    <x v="0"/>
    <n v="68.55"/>
    <x v="8"/>
    <n v="-3.144999999999996"/>
  </r>
  <r>
    <x v="23"/>
    <x v="23"/>
    <x v="1"/>
    <x v="0"/>
    <n v="68.55"/>
    <x v="9"/>
    <n v="-3.1898991750687031"/>
  </r>
  <r>
    <x v="23"/>
    <x v="23"/>
    <x v="1"/>
    <x v="0"/>
    <n v="68.55"/>
    <x v="10"/>
    <n v="-3.2399999999999949"/>
  </r>
  <r>
    <x v="23"/>
    <x v="23"/>
    <x v="1"/>
    <x v="0"/>
    <n v="68.55"/>
    <x v="11"/>
    <n v="-3.1931057692307974"/>
  </r>
  <r>
    <x v="23"/>
    <x v="23"/>
    <x v="1"/>
    <x v="0"/>
    <n v="68.55"/>
    <x v="12"/>
    <n v="-3.181163398692803"/>
  </r>
  <r>
    <x v="24"/>
    <x v="24"/>
    <x v="1"/>
    <x v="0"/>
    <n v="65.89"/>
    <x v="0"/>
    <n v="-2.480000000000004"/>
  </r>
  <r>
    <x v="24"/>
    <x v="24"/>
    <x v="1"/>
    <x v="0"/>
    <n v="65.89"/>
    <x v="1"/>
    <n v="-2.6044716553288012"/>
  </r>
  <r>
    <x v="24"/>
    <x v="24"/>
    <x v="1"/>
    <x v="0"/>
    <n v="65.89"/>
    <x v="2"/>
    <n v="-2.6346782608695989"/>
  </r>
  <r>
    <x v="24"/>
    <x v="24"/>
    <x v="1"/>
    <x v="0"/>
    <n v="65.89"/>
    <x v="3"/>
    <n v="-2.5658092783504998"/>
  </r>
  <r>
    <x v="24"/>
    <x v="24"/>
    <x v="1"/>
    <x v="0"/>
    <n v="65.89"/>
    <x v="4"/>
    <n v="-2.5013661665196025"/>
  </r>
  <r>
    <x v="24"/>
    <x v="24"/>
    <x v="1"/>
    <x v="0"/>
    <n v="65.89"/>
    <x v="5"/>
    <n v="-2.480000000000004"/>
  </r>
  <r>
    <x v="24"/>
    <x v="24"/>
    <x v="1"/>
    <x v="0"/>
    <n v="65.89"/>
    <x v="6"/>
    <n v="-2.552096740994898"/>
  </r>
  <r>
    <x v="24"/>
    <x v="24"/>
    <x v="1"/>
    <x v="0"/>
    <n v="65.89"/>
    <x v="7"/>
    <n v="-2.5483529411765034"/>
  </r>
  <r>
    <x v="24"/>
    <x v="24"/>
    <x v="1"/>
    <x v="0"/>
    <n v="65.89"/>
    <x v="8"/>
    <n v="-2.5963562152133974"/>
  </r>
  <r>
    <x v="24"/>
    <x v="24"/>
    <x v="1"/>
    <x v="0"/>
    <n v="65.89"/>
    <x v="9"/>
    <n v="-2.6383333333332999"/>
  </r>
  <r>
    <x v="24"/>
    <x v="24"/>
    <x v="1"/>
    <x v="0"/>
    <n v="65.89"/>
    <x v="10"/>
    <n v="-2.6323269825761031"/>
  </r>
  <r>
    <x v="24"/>
    <x v="24"/>
    <x v="1"/>
    <x v="0"/>
    <n v="65.89"/>
    <x v="11"/>
    <n v="-2.6256538987688032"/>
  </r>
  <r>
    <x v="24"/>
    <x v="24"/>
    <x v="1"/>
    <x v="0"/>
    <n v="65.89"/>
    <x v="12"/>
    <n v="-2.6498983128134981"/>
  </r>
  <r>
    <x v="25"/>
    <x v="25"/>
    <x v="1"/>
    <x v="0"/>
    <n v="64.069999999999993"/>
    <x v="0"/>
    <n v="-4.0718095238094918"/>
  </r>
  <r>
    <x v="25"/>
    <x v="25"/>
    <x v="1"/>
    <x v="0"/>
    <n v="64.069999999999993"/>
    <x v="1"/>
    <n v="-4.6788571428570904"/>
  </r>
  <r>
    <x v="25"/>
    <x v="25"/>
    <x v="1"/>
    <x v="0"/>
    <n v="64.069999999999993"/>
    <x v="2"/>
    <n v="-4.6747142857142947"/>
  </r>
  <r>
    <x v="25"/>
    <x v="25"/>
    <x v="1"/>
    <x v="0"/>
    <n v="64.069999999999993"/>
    <x v="3"/>
    <n v="-4.3585714285713948"/>
  </r>
  <r>
    <x v="25"/>
    <x v="25"/>
    <x v="1"/>
    <x v="0"/>
    <n v="64.069999999999993"/>
    <x v="4"/>
    <n v="-4.205642857142891"/>
  </r>
  <r>
    <x v="25"/>
    <x v="25"/>
    <x v="1"/>
    <x v="0"/>
    <n v="64.069999999999993"/>
    <x v="5"/>
    <n v="-4.4359999999999928"/>
  </r>
  <r>
    <x v="25"/>
    <x v="25"/>
    <x v="1"/>
    <x v="0"/>
    <n v="64.069999999999993"/>
    <x v="6"/>
    <n v="-4.8261428571428908"/>
  </r>
  <r>
    <x v="25"/>
    <x v="25"/>
    <x v="1"/>
    <x v="0"/>
    <n v="64.069999999999993"/>
    <x v="7"/>
    <n v="-4.8261428571428908"/>
  </r>
  <r>
    <x v="25"/>
    <x v="25"/>
    <x v="1"/>
    <x v="0"/>
    <n v="64.069999999999993"/>
    <x v="8"/>
    <n v="-4.8261428571428908"/>
  </r>
  <r>
    <x v="25"/>
    <x v="25"/>
    <x v="1"/>
    <x v="0"/>
    <n v="64.069999999999993"/>
    <x v="9"/>
    <n v="-4.8261428571428908"/>
  </r>
  <r>
    <x v="25"/>
    <x v="25"/>
    <x v="1"/>
    <x v="0"/>
    <n v="64.069999999999993"/>
    <x v="10"/>
    <n v="-4.8261428571428908"/>
  </r>
  <r>
    <x v="25"/>
    <x v="25"/>
    <x v="1"/>
    <x v="0"/>
    <n v="64.069999999999993"/>
    <x v="11"/>
    <n v="-4.8261428571428908"/>
  </r>
  <r>
    <x v="25"/>
    <x v="25"/>
    <x v="1"/>
    <x v="0"/>
    <n v="64.069999999999993"/>
    <x v="12"/>
    <n v="-4.8710909090908956"/>
  </r>
  <r>
    <x v="26"/>
    <x v="26"/>
    <x v="1"/>
    <x v="0"/>
    <n v="68.11"/>
    <x v="0"/>
    <n v="-6.4339999999999975"/>
  </r>
  <r>
    <x v="26"/>
    <x v="26"/>
    <x v="1"/>
    <x v="0"/>
    <n v="68.11"/>
    <x v="1"/>
    <n v="-6.4732102564102973"/>
  </r>
  <r>
    <x v="26"/>
    <x v="26"/>
    <x v="1"/>
    <x v="0"/>
    <n v="68.11"/>
    <x v="2"/>
    <n v="-6.2795384615385004"/>
  </r>
  <r>
    <x v="26"/>
    <x v="26"/>
    <x v="1"/>
    <x v="0"/>
    <n v="68.11"/>
    <x v="3"/>
    <n v="-6.1751225071225022"/>
  </r>
  <r>
    <x v="26"/>
    <x v="26"/>
    <x v="1"/>
    <x v="0"/>
    <n v="68.11"/>
    <x v="4"/>
    <n v="-6.0799200000000013"/>
  </r>
  <r>
    <x v="26"/>
    <x v="26"/>
    <x v="1"/>
    <x v="0"/>
    <n v="68.11"/>
    <x v="5"/>
    <n v="-6.008153846153796"/>
  </r>
  <r>
    <x v="26"/>
    <x v="26"/>
    <x v="1"/>
    <x v="0"/>
    <n v="68.11"/>
    <x v="6"/>
    <n v="-6.1559999999999988"/>
  </r>
  <r>
    <x v="26"/>
    <x v="26"/>
    <x v="1"/>
    <x v="0"/>
    <n v="68.11"/>
    <x v="7"/>
    <n v="-6.1559999999999988"/>
  </r>
  <r>
    <x v="26"/>
    <x v="26"/>
    <x v="1"/>
    <x v="0"/>
    <n v="68.11"/>
    <x v="8"/>
    <n v="-6.1531818181817997"/>
  </r>
  <r>
    <x v="26"/>
    <x v="26"/>
    <x v="1"/>
    <x v="0"/>
    <n v="68.11"/>
    <x v="9"/>
    <n v="-5.9314285714285973"/>
  </r>
  <r>
    <x v="26"/>
    <x v="26"/>
    <x v="1"/>
    <x v="0"/>
    <n v="68.11"/>
    <x v="10"/>
    <n v="-5.766571428571396"/>
  </r>
  <r>
    <x v="26"/>
    <x v="26"/>
    <x v="1"/>
    <x v="0"/>
    <n v="68.11"/>
    <x v="11"/>
    <n v="-5.4125999999999976"/>
  </r>
  <r>
    <x v="26"/>
    <x v="26"/>
    <x v="1"/>
    <x v="0"/>
    <n v="68.11"/>
    <x v="12"/>
    <n v="-5.6213750000000005"/>
  </r>
  <r>
    <x v="27"/>
    <x v="27"/>
    <x v="0"/>
    <x v="1"/>
    <n v="26.49"/>
    <x v="0"/>
    <n v="-4.286249999999999"/>
  </r>
  <r>
    <x v="27"/>
    <x v="27"/>
    <x v="0"/>
    <x v="1"/>
    <n v="26.49"/>
    <x v="1"/>
    <n v="-4.4319485269217971"/>
  </r>
  <r>
    <x v="27"/>
    <x v="27"/>
    <x v="0"/>
    <x v="1"/>
    <n v="26.49"/>
    <x v="2"/>
    <n v="-5.7464799000039974"/>
  </r>
  <r>
    <x v="27"/>
    <x v="27"/>
    <x v="0"/>
    <x v="1"/>
    <n v="26.49"/>
    <x v="3"/>
    <n v="-5.962805194805199"/>
  </r>
  <r>
    <x v="27"/>
    <x v="27"/>
    <x v="0"/>
    <x v="1"/>
    <n v="26.49"/>
    <x v="4"/>
    <n v="-5.8334173791803998"/>
  </r>
  <r>
    <x v="27"/>
    <x v="27"/>
    <x v="0"/>
    <x v="1"/>
    <n v="26.49"/>
    <x v="5"/>
    <n v="-5.8518295454544997"/>
  </r>
  <r>
    <x v="27"/>
    <x v="27"/>
    <x v="0"/>
    <x v="1"/>
    <n v="26.49"/>
    <x v="6"/>
    <n v="-6.0363909090908976"/>
  </r>
  <r>
    <x v="27"/>
    <x v="27"/>
    <x v="0"/>
    <x v="1"/>
    <n v="26.49"/>
    <x v="7"/>
    <n v="-6.0435462184873998"/>
  </r>
  <r>
    <x v="27"/>
    <x v="27"/>
    <x v="0"/>
    <x v="1"/>
    <n v="26.49"/>
    <x v="8"/>
    <n v="-6.1342857142856992"/>
  </r>
  <r>
    <x v="27"/>
    <x v="27"/>
    <x v="0"/>
    <x v="1"/>
    <n v="26.49"/>
    <x v="9"/>
    <n v="-6.2399999999999984"/>
  </r>
  <r>
    <x v="27"/>
    <x v="27"/>
    <x v="0"/>
    <x v="1"/>
    <n v="26.49"/>
    <x v="10"/>
    <n v="-6.3290562770562993"/>
  </r>
  <r>
    <x v="27"/>
    <x v="27"/>
    <x v="0"/>
    <x v="1"/>
    <n v="26.49"/>
    <x v="11"/>
    <n v="-6.4509848070542972"/>
  </r>
  <r>
    <x v="27"/>
    <x v="27"/>
    <x v="0"/>
    <x v="1"/>
    <n v="26.49"/>
    <x v="12"/>
    <n v="-6.6467268275331968"/>
  </r>
  <r>
    <x v="28"/>
    <x v="28"/>
    <x v="0"/>
    <x v="1"/>
    <n v="96.54"/>
    <x v="0"/>
    <n v="-4.2853246753247021"/>
  </r>
  <r>
    <x v="28"/>
    <x v="28"/>
    <x v="0"/>
    <x v="1"/>
    <n v="96.54"/>
    <x v="1"/>
    <n v="-4.5478657754011067"/>
  </r>
  <r>
    <x v="28"/>
    <x v="28"/>
    <x v="0"/>
    <x v="1"/>
    <n v="96.54"/>
    <x v="2"/>
    <n v="-4.5924842484248103"/>
  </r>
  <r>
    <x v="28"/>
    <x v="28"/>
    <x v="0"/>
    <x v="1"/>
    <n v="96.54"/>
    <x v="3"/>
    <n v="-4.3900000000000006"/>
  </r>
  <r>
    <x v="28"/>
    <x v="28"/>
    <x v="0"/>
    <x v="1"/>
    <n v="96.54"/>
    <x v="4"/>
    <n v="-4.2327601078167021"/>
  </r>
  <r>
    <x v="28"/>
    <x v="28"/>
    <x v="0"/>
    <x v="1"/>
    <n v="96.54"/>
    <x v="5"/>
    <n v="-3.9723237021377003"/>
  </r>
  <r>
    <x v="28"/>
    <x v="28"/>
    <x v="0"/>
    <x v="1"/>
    <n v="96.54"/>
    <x v="6"/>
    <n v="-3.8385745587340097"/>
  </r>
  <r>
    <x v="28"/>
    <x v="28"/>
    <x v="0"/>
    <x v="1"/>
    <n v="96.54"/>
    <x v="7"/>
    <n v="-3.8123841183942062"/>
  </r>
  <r>
    <x v="28"/>
    <x v="28"/>
    <x v="0"/>
    <x v="1"/>
    <n v="96.54"/>
    <x v="8"/>
    <n v="-3.8993449275362053"/>
  </r>
  <r>
    <x v="28"/>
    <x v="28"/>
    <x v="0"/>
    <x v="1"/>
    <n v="96.54"/>
    <x v="9"/>
    <n v="-3.6786934673367"/>
  </r>
  <r>
    <x v="28"/>
    <x v="28"/>
    <x v="0"/>
    <x v="1"/>
    <n v="96.54"/>
    <x v="10"/>
    <n v="-3.5361694258542116"/>
  </r>
  <r>
    <x v="28"/>
    <x v="28"/>
    <x v="0"/>
    <x v="1"/>
    <n v="96.54"/>
    <x v="11"/>
    <n v="-3.5570509593059114"/>
  </r>
  <r>
    <x v="28"/>
    <x v="28"/>
    <x v="0"/>
    <x v="1"/>
    <n v="96.54"/>
    <x v="12"/>
    <n v="-3.6328861173336122"/>
  </r>
  <r>
    <x v="29"/>
    <x v="29"/>
    <x v="0"/>
    <x v="1"/>
    <n v="96.74"/>
    <x v="0"/>
    <n v="-7.0030272667970905"/>
  </r>
  <r>
    <x v="29"/>
    <x v="29"/>
    <x v="0"/>
    <x v="1"/>
    <n v="96.74"/>
    <x v="1"/>
    <n v="-7.6262147186146905"/>
  </r>
  <r>
    <x v="29"/>
    <x v="29"/>
    <x v="0"/>
    <x v="1"/>
    <n v="96.74"/>
    <x v="2"/>
    <n v="-8.0712276214833878"/>
  </r>
  <r>
    <x v="29"/>
    <x v="29"/>
    <x v="0"/>
    <x v="1"/>
    <n v="96.74"/>
    <x v="3"/>
    <n v="-8.259718494271695"/>
  </r>
  <r>
    <x v="29"/>
    <x v="29"/>
    <x v="0"/>
    <x v="1"/>
    <n v="96.74"/>
    <x v="4"/>
    <n v="-8.1382952380951963"/>
  </r>
  <r>
    <x v="29"/>
    <x v="29"/>
    <x v="0"/>
    <x v="1"/>
    <n v="96.74"/>
    <x v="5"/>
    <n v="-8.0799999999999983"/>
  </r>
  <r>
    <x v="29"/>
    <x v="29"/>
    <x v="0"/>
    <x v="1"/>
    <n v="96.74"/>
    <x v="6"/>
    <n v="-7.9666103205212977"/>
  </r>
  <r>
    <x v="29"/>
    <x v="29"/>
    <x v="0"/>
    <x v="1"/>
    <n v="96.74"/>
    <x v="7"/>
    <n v="-7.9696337823079944"/>
  </r>
  <r>
    <x v="29"/>
    <x v="29"/>
    <x v="0"/>
    <x v="1"/>
    <n v="96.74"/>
    <x v="8"/>
    <n v="-8.0699545454544932"/>
  </r>
  <r>
    <x v="29"/>
    <x v="29"/>
    <x v="0"/>
    <x v="1"/>
    <n v="96.74"/>
    <x v="9"/>
    <n v="-8.1018181818181887"/>
  </r>
  <r>
    <x v="29"/>
    <x v="29"/>
    <x v="0"/>
    <x v="1"/>
    <n v="96.74"/>
    <x v="10"/>
    <n v="-8.1708505747126878"/>
  </r>
  <r>
    <x v="29"/>
    <x v="29"/>
    <x v="0"/>
    <x v="1"/>
    <n v="96.74"/>
    <x v="11"/>
    <n v="-8.1699560439560912"/>
  </r>
  <r>
    <x v="29"/>
    <x v="29"/>
    <x v="0"/>
    <x v="1"/>
    <n v="96.74"/>
    <x v="12"/>
    <n v="-8.2929602223379959"/>
  </r>
  <r>
    <x v="30"/>
    <x v="30"/>
    <x v="0"/>
    <x v="1"/>
    <n v="104.63"/>
    <x v="0"/>
    <n v="-4.1854719334720016"/>
  </r>
  <r>
    <x v="30"/>
    <x v="30"/>
    <x v="0"/>
    <x v="1"/>
    <n v="104.63"/>
    <x v="1"/>
    <n v="-4.0819999999999936"/>
  </r>
  <r>
    <x v="30"/>
    <x v="30"/>
    <x v="0"/>
    <x v="1"/>
    <n v="104.63"/>
    <x v="2"/>
    <n v="-4.0115845248109991"/>
  </r>
  <r>
    <x v="30"/>
    <x v="30"/>
    <x v="0"/>
    <x v="1"/>
    <n v="104.63"/>
    <x v="3"/>
    <n v="-3.9356260162600023"/>
  </r>
  <r>
    <x v="30"/>
    <x v="30"/>
    <x v="0"/>
    <x v="1"/>
    <n v="104.63"/>
    <x v="4"/>
    <n v="-3.9169047619050019"/>
  </r>
  <r>
    <x v="30"/>
    <x v="30"/>
    <x v="0"/>
    <x v="1"/>
    <n v="104.63"/>
    <x v="5"/>
    <n v="-3.9200000000000017"/>
  </r>
  <r>
    <x v="30"/>
    <x v="30"/>
    <x v="0"/>
    <x v="1"/>
    <n v="104.63"/>
    <x v="6"/>
    <n v="-4.0146285714290002"/>
  </r>
  <r>
    <x v="30"/>
    <x v="30"/>
    <x v="0"/>
    <x v="1"/>
    <n v="104.63"/>
    <x v="7"/>
    <n v="-4.0146285714290002"/>
  </r>
  <r>
    <x v="30"/>
    <x v="30"/>
    <x v="0"/>
    <x v="1"/>
    <n v="104.63"/>
    <x v="8"/>
    <n v="-3.9703414634149965"/>
  </r>
  <r>
    <x v="30"/>
    <x v="30"/>
    <x v="0"/>
    <x v="1"/>
    <n v="104.63"/>
    <x v="9"/>
    <n v="-3.953512195122002"/>
  </r>
  <r>
    <x v="30"/>
    <x v="30"/>
    <x v="0"/>
    <x v="1"/>
    <n v="104.63"/>
    <x v="10"/>
    <n v="-3.9609756097559909"/>
  </r>
  <r>
    <x v="30"/>
    <x v="30"/>
    <x v="0"/>
    <x v="1"/>
    <n v="104.63"/>
    <x v="11"/>
    <n v="-3.7219999999999942"/>
  </r>
  <r>
    <x v="30"/>
    <x v="30"/>
    <x v="0"/>
    <x v="1"/>
    <n v="104.63"/>
    <x v="12"/>
    <n v="-3.7974999999999994"/>
  </r>
  <r>
    <x v="31"/>
    <x v="31"/>
    <x v="0"/>
    <x v="1"/>
    <n v="110.38"/>
    <x v="0"/>
    <n v="-8.7198067226890004"/>
  </r>
  <r>
    <x v="31"/>
    <x v="31"/>
    <x v="0"/>
    <x v="1"/>
    <n v="110.38"/>
    <x v="1"/>
    <n v="-8.6415851851849936"/>
  </r>
  <r>
    <x v="31"/>
    <x v="31"/>
    <x v="0"/>
    <x v="1"/>
    <n v="110.38"/>
    <x v="2"/>
    <n v="-8.6659301587299922"/>
  </r>
  <r>
    <x v="31"/>
    <x v="31"/>
    <x v="0"/>
    <x v="1"/>
    <n v="110.38"/>
    <x v="3"/>
    <n v="-8.6999999999999886"/>
  </r>
  <r>
    <x v="31"/>
    <x v="31"/>
    <x v="0"/>
    <x v="1"/>
    <n v="110.38"/>
    <x v="4"/>
    <n v="-8.6431726708069903"/>
  </r>
  <r>
    <x v="31"/>
    <x v="31"/>
    <x v="0"/>
    <x v="1"/>
    <n v="110.38"/>
    <x v="5"/>
    <n v="-8.5799999999999983"/>
  </r>
  <r>
    <x v="31"/>
    <x v="31"/>
    <x v="0"/>
    <x v="1"/>
    <n v="110.38"/>
    <x v="6"/>
    <n v="-8.5177993311040012"/>
  </r>
  <r>
    <x v="31"/>
    <x v="31"/>
    <x v="0"/>
    <x v="1"/>
    <n v="110.38"/>
    <x v="7"/>
    <n v="-8.5177993311040012"/>
  </r>
  <r>
    <x v="31"/>
    <x v="31"/>
    <x v="0"/>
    <x v="1"/>
    <n v="110.38"/>
    <x v="8"/>
    <n v="-8.5799999999999983"/>
  </r>
  <r>
    <x v="31"/>
    <x v="31"/>
    <x v="0"/>
    <x v="1"/>
    <n v="110.38"/>
    <x v="9"/>
    <n v="-8.6437366459629885"/>
  </r>
  <r>
    <x v="31"/>
    <x v="31"/>
    <x v="0"/>
    <x v="1"/>
    <n v="110.38"/>
    <x v="10"/>
    <n v="-8.6703428571429981"/>
  </r>
  <r>
    <x v="31"/>
    <x v="31"/>
    <x v="0"/>
    <x v="1"/>
    <n v="110.38"/>
    <x v="11"/>
    <n v="-8.6999999999999886"/>
  </r>
  <r>
    <x v="31"/>
    <x v="31"/>
    <x v="0"/>
    <x v="1"/>
    <n v="110.38"/>
    <x v="12"/>
    <n v="-8.4689333333329984"/>
  </r>
  <r>
    <x v="32"/>
    <x v="32"/>
    <x v="0"/>
    <x v="1"/>
    <n v="95.17"/>
    <x v="0"/>
    <n v="-5.8706060606061072"/>
  </r>
  <r>
    <x v="32"/>
    <x v="32"/>
    <x v="0"/>
    <x v="1"/>
    <n v="95.17"/>
    <x v="1"/>
    <n v="-5.754800000000003"/>
  </r>
  <r>
    <x v="32"/>
    <x v="32"/>
    <x v="0"/>
    <x v="1"/>
    <n v="95.17"/>
    <x v="2"/>
    <n v="-5.5963678160919983"/>
  </r>
  <r>
    <x v="32"/>
    <x v="32"/>
    <x v="0"/>
    <x v="1"/>
    <n v="95.17"/>
    <x v="3"/>
    <n v="-5.4679391480730004"/>
  </r>
  <r>
    <x v="32"/>
    <x v="32"/>
    <x v="0"/>
    <x v="1"/>
    <n v="95.17"/>
    <x v="4"/>
    <n v="-5.2867676767676954"/>
  </r>
  <r>
    <x v="32"/>
    <x v="32"/>
    <x v="0"/>
    <x v="1"/>
    <n v="95.17"/>
    <x v="5"/>
    <n v="-5.0458787878788058"/>
  </r>
  <r>
    <x v="32"/>
    <x v="32"/>
    <x v="0"/>
    <x v="1"/>
    <n v="95.17"/>
    <x v="6"/>
    <n v="-5.0153428571428975"/>
  </r>
  <r>
    <x v="32"/>
    <x v="32"/>
    <x v="0"/>
    <x v="1"/>
    <n v="95.17"/>
    <x v="7"/>
    <n v="-5.0153428571428975"/>
  </r>
  <r>
    <x v="32"/>
    <x v="32"/>
    <x v="0"/>
    <x v="1"/>
    <n v="95.17"/>
    <x v="8"/>
    <n v="-5.0517777777778008"/>
  </r>
  <r>
    <x v="32"/>
    <x v="32"/>
    <x v="0"/>
    <x v="1"/>
    <n v="95.17"/>
    <x v="9"/>
    <n v="-5.2967863247862965"/>
  </r>
  <r>
    <x v="32"/>
    <x v="32"/>
    <x v="0"/>
    <x v="1"/>
    <n v="95.17"/>
    <x v="10"/>
    <n v="-3.2302854851644014"/>
  </r>
  <r>
    <x v="32"/>
    <x v="32"/>
    <x v="0"/>
    <x v="1"/>
    <n v="95.17"/>
    <x v="11"/>
    <n v="-2.7765919661733989"/>
  </r>
  <r>
    <x v="32"/>
    <x v="32"/>
    <x v="0"/>
    <x v="1"/>
    <n v="95.17"/>
    <x v="12"/>
    <n v="-2.6028313725490051"/>
  </r>
  <r>
    <x v="33"/>
    <x v="33"/>
    <x v="0"/>
    <x v="1"/>
    <n v="93.63"/>
    <x v="0"/>
    <n v="-5.1186476190475929"/>
  </r>
  <r>
    <x v="33"/>
    <x v="33"/>
    <x v="0"/>
    <x v="1"/>
    <n v="93.63"/>
    <x v="1"/>
    <n v="-5.1799999999999926"/>
  </r>
  <r>
    <x v="33"/>
    <x v="33"/>
    <x v="0"/>
    <x v="1"/>
    <n v="93.63"/>
    <x v="2"/>
    <n v="-5.1430871080139013"/>
  </r>
  <r>
    <x v="33"/>
    <x v="33"/>
    <x v="0"/>
    <x v="1"/>
    <n v="93.63"/>
    <x v="3"/>
    <n v="-5.0818473684210943"/>
  </r>
  <r>
    <x v="33"/>
    <x v="33"/>
    <x v="0"/>
    <x v="1"/>
    <n v="93.63"/>
    <x v="4"/>
    <n v="-5.015711751662991"/>
  </r>
  <r>
    <x v="33"/>
    <x v="33"/>
    <x v="0"/>
    <x v="1"/>
    <n v="93.63"/>
    <x v="5"/>
    <n v="-4.9273809523809007"/>
  </r>
  <r>
    <x v="33"/>
    <x v="33"/>
    <x v="0"/>
    <x v="1"/>
    <n v="93.63"/>
    <x v="6"/>
    <n v="-4.851063180827893"/>
  </r>
  <r>
    <x v="33"/>
    <x v="33"/>
    <x v="0"/>
    <x v="1"/>
    <n v="93.63"/>
    <x v="7"/>
    <n v="-4.851063180827893"/>
  </r>
  <r>
    <x v="33"/>
    <x v="33"/>
    <x v="0"/>
    <x v="1"/>
    <n v="93.63"/>
    <x v="8"/>
    <n v="-4.9321999999999946"/>
  </r>
  <r>
    <x v="33"/>
    <x v="33"/>
    <x v="0"/>
    <x v="1"/>
    <n v="93.63"/>
    <x v="9"/>
    <n v="-4.8515228758169968"/>
  </r>
  <r>
    <x v="33"/>
    <x v="33"/>
    <x v="0"/>
    <x v="1"/>
    <n v="93.63"/>
    <x v="10"/>
    <n v="-4.6499999999999915"/>
  </r>
  <r>
    <x v="33"/>
    <x v="33"/>
    <x v="0"/>
    <x v="1"/>
    <n v="93.63"/>
    <x v="11"/>
    <n v="-4.6169333333332929"/>
  </r>
  <r>
    <x v="33"/>
    <x v="33"/>
    <x v="0"/>
    <x v="1"/>
    <n v="93.63"/>
    <x v="12"/>
    <n v="-4.5245454545454891"/>
  </r>
  <r>
    <x v="34"/>
    <x v="34"/>
    <x v="0"/>
    <x v="1"/>
    <n v="110.289999999999"/>
    <x v="0"/>
    <n v="-1.5248387096760041"/>
  </r>
  <r>
    <x v="34"/>
    <x v="34"/>
    <x v="0"/>
    <x v="1"/>
    <n v="110.289999999999"/>
    <x v="1"/>
    <n v="-1.5254999999989991"/>
  </r>
  <r>
    <x v="34"/>
    <x v="34"/>
    <x v="0"/>
    <x v="1"/>
    <n v="110.289999999999"/>
    <x v="2"/>
    <n v="-1.5006339285699966"/>
  </r>
  <r>
    <x v="34"/>
    <x v="34"/>
    <x v="0"/>
    <x v="1"/>
    <n v="110.289999999999"/>
    <x v="3"/>
    <n v="-1.4799340659329943"/>
  </r>
  <r>
    <x v="34"/>
    <x v="34"/>
    <x v="0"/>
    <x v="1"/>
    <n v="110.289999999999"/>
    <x v="4"/>
    <n v="-1.4585714285699964"/>
  </r>
  <r>
    <x v="34"/>
    <x v="34"/>
    <x v="0"/>
    <x v="1"/>
    <n v="110.289999999999"/>
    <x v="5"/>
    <n v="-1.4391854395589974"/>
  </r>
  <r>
    <x v="34"/>
    <x v="34"/>
    <x v="0"/>
    <x v="1"/>
    <n v="110.289999999999"/>
    <x v="6"/>
    <n v="-1.4299999999989979"/>
  </r>
  <r>
    <x v="34"/>
    <x v="34"/>
    <x v="0"/>
    <x v="1"/>
    <n v="110.289999999999"/>
    <x v="7"/>
    <n v="-1.4299999999989979"/>
  </r>
  <r>
    <x v="34"/>
    <x v="34"/>
    <x v="0"/>
    <x v="1"/>
    <n v="110.289999999999"/>
    <x v="8"/>
    <n v="-1.4299999999989979"/>
  </r>
  <r>
    <x v="34"/>
    <x v="34"/>
    <x v="0"/>
    <x v="1"/>
    <n v="110.289999999999"/>
    <x v="9"/>
    <n v="-1.4097802197789946"/>
  </r>
  <r>
    <x v="34"/>
    <x v="34"/>
    <x v="0"/>
    <x v="1"/>
    <n v="110.289999999999"/>
    <x v="10"/>
    <n v="-1.3786071428559978"/>
  </r>
  <r>
    <x v="34"/>
    <x v="34"/>
    <x v="0"/>
    <x v="1"/>
    <n v="110.289999999999"/>
    <x v="11"/>
    <n v="-1.3299999999990035"/>
  </r>
  <r>
    <x v="34"/>
    <x v="34"/>
    <x v="0"/>
    <x v="1"/>
    <n v="110.289999999999"/>
    <x v="12"/>
    <n v="-1.3189788654050005"/>
  </r>
  <r>
    <x v="35"/>
    <x v="35"/>
    <x v="0"/>
    <x v="1"/>
    <n v="70.099999999999994"/>
    <x v="0"/>
    <n v="-2.3177803921568909"/>
  </r>
  <r>
    <x v="35"/>
    <x v="35"/>
    <x v="0"/>
    <x v="1"/>
    <n v="70.099999999999994"/>
    <x v="1"/>
    <n v="-2.3809299221356923"/>
  </r>
  <r>
    <x v="35"/>
    <x v="35"/>
    <x v="0"/>
    <x v="1"/>
    <n v="70.099999999999994"/>
    <x v="2"/>
    <n v="-2.3393999999999977"/>
  </r>
  <r>
    <x v="35"/>
    <x v="35"/>
    <x v="0"/>
    <x v="1"/>
    <n v="70.099999999999994"/>
    <x v="3"/>
    <n v="-2.3001568627450979"/>
  </r>
  <r>
    <x v="35"/>
    <x v="35"/>
    <x v="0"/>
    <x v="1"/>
    <n v="70.099999999999994"/>
    <x v="4"/>
    <n v="-2.269999999999996"/>
  </r>
  <r>
    <x v="35"/>
    <x v="35"/>
    <x v="0"/>
    <x v="1"/>
    <n v="70.099999999999994"/>
    <x v="5"/>
    <n v="-2.2306448484848005"/>
  </r>
  <r>
    <x v="35"/>
    <x v="35"/>
    <x v="0"/>
    <x v="1"/>
    <n v="70.099999999999994"/>
    <x v="6"/>
    <n v="-2.228340659340688"/>
  </r>
  <r>
    <x v="35"/>
    <x v="35"/>
    <x v="0"/>
    <x v="1"/>
    <n v="70.099999999999994"/>
    <x v="7"/>
    <n v="-2.228340659340688"/>
  </r>
  <r>
    <x v="35"/>
    <x v="35"/>
    <x v="0"/>
    <x v="1"/>
    <n v="70.099999999999994"/>
    <x v="8"/>
    <n v="-2.2259886148006984"/>
  </r>
  <r>
    <x v="35"/>
    <x v="35"/>
    <x v="0"/>
    <x v="1"/>
    <n v="70.099999999999994"/>
    <x v="9"/>
    <n v="-2.1982197802197874"/>
  </r>
  <r>
    <x v="35"/>
    <x v="35"/>
    <x v="0"/>
    <x v="1"/>
    <n v="70.099999999999994"/>
    <x v="10"/>
    <n v="-2.1613333333332889"/>
  </r>
  <r>
    <x v="35"/>
    <x v="35"/>
    <x v="0"/>
    <x v="1"/>
    <n v="70.099999999999994"/>
    <x v="11"/>
    <n v="-2.164999999999992"/>
  </r>
  <r>
    <x v="35"/>
    <x v="35"/>
    <x v="0"/>
    <x v="1"/>
    <n v="70.099999999999994"/>
    <x v="12"/>
    <n v="-2.2377199999999959"/>
  </r>
  <r>
    <x v="36"/>
    <x v="36"/>
    <x v="0"/>
    <x v="1"/>
    <n v="85.17"/>
    <x v="0"/>
    <n v="-1.1061538461538021"/>
  </r>
  <r>
    <x v="36"/>
    <x v="36"/>
    <x v="0"/>
    <x v="1"/>
    <n v="85.17"/>
    <x v="1"/>
    <n v="-1.1024830917874056"/>
  </r>
  <r>
    <x v="36"/>
    <x v="36"/>
    <x v="0"/>
    <x v="1"/>
    <n v="85.17"/>
    <x v="2"/>
    <n v="-1.067816425120796"/>
  </r>
  <r>
    <x v="36"/>
    <x v="36"/>
    <x v="0"/>
    <x v="1"/>
    <n v="85.17"/>
    <x v="3"/>
    <n v="-1.0363592017738057"/>
  </r>
  <r>
    <x v="36"/>
    <x v="36"/>
    <x v="0"/>
    <x v="1"/>
    <n v="85.17"/>
    <x v="4"/>
    <n v="-1.0159428571429032"/>
  </r>
  <r>
    <x v="36"/>
    <x v="36"/>
    <x v="0"/>
    <x v="1"/>
    <n v="85.17"/>
    <x v="5"/>
    <n v="-0.99280519480520013"/>
  </r>
  <r>
    <x v="36"/>
    <x v="36"/>
    <x v="0"/>
    <x v="1"/>
    <n v="85.17"/>
    <x v="6"/>
    <n v="-0.97386666666670862"/>
  </r>
  <r>
    <x v="36"/>
    <x v="36"/>
    <x v="0"/>
    <x v="1"/>
    <n v="85.17"/>
    <x v="7"/>
    <n v="-0.97386666666670862"/>
  </r>
  <r>
    <x v="36"/>
    <x v="36"/>
    <x v="0"/>
    <x v="1"/>
    <n v="85.17"/>
    <x v="8"/>
    <n v="-0.97519716885740593"/>
  </r>
  <r>
    <x v="36"/>
    <x v="36"/>
    <x v="0"/>
    <x v="1"/>
    <n v="85.17"/>
    <x v="9"/>
    <n v="-0.95655462184869577"/>
  </r>
  <r>
    <x v="36"/>
    <x v="36"/>
    <x v="0"/>
    <x v="1"/>
    <n v="85.17"/>
    <x v="10"/>
    <n v="-0.91571428571430147"/>
  </r>
  <r>
    <x v="36"/>
    <x v="36"/>
    <x v="0"/>
    <x v="1"/>
    <n v="85.17"/>
    <x v="11"/>
    <n v="-0.83387096774190184"/>
  </r>
  <r>
    <x v="36"/>
    <x v="36"/>
    <x v="0"/>
    <x v="1"/>
    <n v="85.17"/>
    <x v="12"/>
    <n v="-0.78941176470590335"/>
  </r>
  <r>
    <x v="37"/>
    <x v="37"/>
    <x v="0"/>
    <x v="1"/>
    <n v="93.789999999999907"/>
    <x v="0"/>
    <n v="-5.4692946859902065"/>
  </r>
  <r>
    <x v="37"/>
    <x v="37"/>
    <x v="0"/>
    <x v="1"/>
    <n v="93.789999999999907"/>
    <x v="1"/>
    <n v="-5.5889855072463064"/>
  </r>
  <r>
    <x v="37"/>
    <x v="37"/>
    <x v="0"/>
    <x v="1"/>
    <n v="93.789999999999907"/>
    <x v="2"/>
    <n v="-5.5499999999999119"/>
  </r>
  <r>
    <x v="37"/>
    <x v="37"/>
    <x v="0"/>
    <x v="1"/>
    <n v="93.789999999999907"/>
    <x v="3"/>
    <n v="-5.4605714285713134"/>
  </r>
  <r>
    <x v="37"/>
    <x v="37"/>
    <x v="0"/>
    <x v="1"/>
    <n v="93.789999999999907"/>
    <x v="4"/>
    <n v="-5.4099999999999113"/>
  </r>
  <r>
    <x v="37"/>
    <x v="37"/>
    <x v="0"/>
    <x v="1"/>
    <n v="93.789999999999907"/>
    <x v="5"/>
    <n v="-5.3302499999999071"/>
  </r>
  <r>
    <x v="37"/>
    <x v="37"/>
    <x v="0"/>
    <x v="1"/>
    <n v="93.789999999999907"/>
    <x v="6"/>
    <n v="-5.2399374999999111"/>
  </r>
  <r>
    <x v="37"/>
    <x v="37"/>
    <x v="0"/>
    <x v="1"/>
    <n v="93.789999999999907"/>
    <x v="7"/>
    <n v="-5.2399374999999111"/>
  </r>
  <r>
    <x v="37"/>
    <x v="37"/>
    <x v="0"/>
    <x v="1"/>
    <n v="93.789999999999907"/>
    <x v="8"/>
    <n v="-5.3302499999999071"/>
  </r>
  <r>
    <x v="37"/>
    <x v="37"/>
    <x v="0"/>
    <x v="1"/>
    <n v="93.789999999999907"/>
    <x v="9"/>
    <n v="-5.3665925925925109"/>
  </r>
  <r>
    <x v="37"/>
    <x v="37"/>
    <x v="0"/>
    <x v="1"/>
    <n v="93.789999999999907"/>
    <x v="10"/>
    <n v="-5.1892403100774089"/>
  </r>
  <r>
    <x v="37"/>
    <x v="37"/>
    <x v="0"/>
    <x v="1"/>
    <n v="93.789999999999907"/>
    <x v="11"/>
    <n v="-5.1817460317459023"/>
  </r>
  <r>
    <x v="37"/>
    <x v="37"/>
    <x v="0"/>
    <x v="1"/>
    <n v="93.789999999999907"/>
    <x v="12"/>
    <n v="-5.0665066666666121"/>
  </r>
  <r>
    <x v="38"/>
    <x v="38"/>
    <x v="0"/>
    <x v="1"/>
    <n v="105.06"/>
    <x v="0"/>
    <n v="-2.7128000000000014"/>
  </r>
  <r>
    <x v="38"/>
    <x v="38"/>
    <x v="0"/>
    <x v="1"/>
    <n v="105.06"/>
    <x v="1"/>
    <n v="-2.6401463414630086"/>
  </r>
  <r>
    <x v="38"/>
    <x v="38"/>
    <x v="0"/>
    <x v="1"/>
    <n v="105.06"/>
    <x v="2"/>
    <n v="-2.5486959349589995"/>
  </r>
  <r>
    <x v="38"/>
    <x v="38"/>
    <x v="0"/>
    <x v="1"/>
    <n v="105.06"/>
    <x v="3"/>
    <n v="-2.4758285714290054"/>
  </r>
  <r>
    <x v="38"/>
    <x v="38"/>
    <x v="0"/>
    <x v="1"/>
    <n v="105.06"/>
    <x v="4"/>
    <n v="-2.419120448179001"/>
  </r>
  <r>
    <x v="38"/>
    <x v="38"/>
    <x v="0"/>
    <x v="1"/>
    <n v="105.06"/>
    <x v="5"/>
    <n v="-2.3799999999999955"/>
  </r>
  <r>
    <x v="38"/>
    <x v="38"/>
    <x v="0"/>
    <x v="1"/>
    <n v="105.06"/>
    <x v="6"/>
    <n v="-2.4622777777779987"/>
  </r>
  <r>
    <x v="38"/>
    <x v="38"/>
    <x v="0"/>
    <x v="1"/>
    <n v="105.06"/>
    <x v="7"/>
    <n v="-2.4622777777779987"/>
  </r>
  <r>
    <x v="38"/>
    <x v="38"/>
    <x v="0"/>
    <x v="1"/>
    <n v="105.06"/>
    <x v="8"/>
    <n v="-2.4884965517239976"/>
  </r>
  <r>
    <x v="38"/>
    <x v="38"/>
    <x v="0"/>
    <x v="1"/>
    <n v="105.06"/>
    <x v="9"/>
    <n v="-2.4617777777779963"/>
  </r>
  <r>
    <x v="38"/>
    <x v="38"/>
    <x v="0"/>
    <x v="1"/>
    <n v="105.06"/>
    <x v="10"/>
    <n v="-2.3680555555559977"/>
  </r>
  <r>
    <x v="38"/>
    <x v="38"/>
    <x v="0"/>
    <x v="1"/>
    <n v="105.06"/>
    <x v="11"/>
    <n v="-2.0386666666669981"/>
  </r>
  <r>
    <x v="38"/>
    <x v="38"/>
    <x v="0"/>
    <x v="1"/>
    <n v="105.06"/>
    <x v="12"/>
    <n v="-1.9025000000000034"/>
  </r>
  <r>
    <x v="39"/>
    <x v="39"/>
    <x v="0"/>
    <x v="1"/>
    <n v="133.31"/>
    <x v="0"/>
    <n v="-3.2097057057059999"/>
  </r>
  <r>
    <x v="39"/>
    <x v="39"/>
    <x v="0"/>
    <x v="1"/>
    <n v="133.31"/>
    <x v="1"/>
    <n v="-3.0723529411760069"/>
  </r>
  <r>
    <x v="39"/>
    <x v="39"/>
    <x v="0"/>
    <x v="1"/>
    <n v="133.31"/>
    <x v="2"/>
    <n v="-2.9403571428570103"/>
  </r>
  <r>
    <x v="39"/>
    <x v="39"/>
    <x v="0"/>
    <x v="1"/>
    <n v="133.31"/>
    <x v="3"/>
    <n v="-2.8535714285710014"/>
  </r>
  <r>
    <x v="39"/>
    <x v="39"/>
    <x v="0"/>
    <x v="1"/>
    <n v="133.31"/>
    <x v="4"/>
    <n v="-2.7700000000000102"/>
  </r>
  <r>
    <x v="39"/>
    <x v="39"/>
    <x v="0"/>
    <x v="1"/>
    <n v="133.31"/>
    <x v="5"/>
    <n v="-2.7144696969700135"/>
  </r>
  <r>
    <x v="39"/>
    <x v="39"/>
    <x v="0"/>
    <x v="1"/>
    <n v="133.31"/>
    <x v="6"/>
    <n v="-2.6746181818180048"/>
  </r>
  <r>
    <x v="39"/>
    <x v="39"/>
    <x v="0"/>
    <x v="1"/>
    <n v="133.31"/>
    <x v="7"/>
    <n v="-2.6746181818180048"/>
  </r>
  <r>
    <x v="39"/>
    <x v="39"/>
    <x v="0"/>
    <x v="1"/>
    <n v="133.31"/>
    <x v="8"/>
    <n v="-2.6901081081080065"/>
  </r>
  <r>
    <x v="39"/>
    <x v="39"/>
    <x v="0"/>
    <x v="1"/>
    <n v="133.31"/>
    <x v="9"/>
    <n v="-2.4785281385279916"/>
  </r>
  <r>
    <x v="39"/>
    <x v="39"/>
    <x v="0"/>
    <x v="1"/>
    <n v="133.31"/>
    <x v="10"/>
    <n v="-2.2953333333329908"/>
  </r>
  <r>
    <x v="39"/>
    <x v="39"/>
    <x v="0"/>
    <x v="1"/>
    <n v="133.31"/>
    <x v="11"/>
    <n v="-2.0872474576270008"/>
  </r>
  <r>
    <x v="39"/>
    <x v="39"/>
    <x v="0"/>
    <x v="1"/>
    <n v="133.31"/>
    <x v="12"/>
    <n v="-2.0898957528960125"/>
  </r>
  <r>
    <x v="40"/>
    <x v="40"/>
    <x v="0"/>
    <x v="1"/>
    <n v="143.52000000000001"/>
    <x v="0"/>
    <n v="-5.0782857142860109"/>
  </r>
  <r>
    <x v="40"/>
    <x v="40"/>
    <x v="0"/>
    <x v="1"/>
    <n v="143.52000000000001"/>
    <x v="1"/>
    <n v="-4.9410869565220139"/>
  </r>
  <r>
    <x v="40"/>
    <x v="40"/>
    <x v="0"/>
    <x v="1"/>
    <n v="143.52000000000001"/>
    <x v="2"/>
    <n v="-4.7134065934070009"/>
  </r>
  <r>
    <x v="40"/>
    <x v="40"/>
    <x v="0"/>
    <x v="1"/>
    <n v="143.52000000000001"/>
    <x v="3"/>
    <n v="-4.5689655172409971"/>
  </r>
  <r>
    <x v="40"/>
    <x v="40"/>
    <x v="0"/>
    <x v="1"/>
    <n v="143.52000000000001"/>
    <x v="4"/>
    <n v="-4.3854347826089963"/>
  </r>
  <r>
    <x v="40"/>
    <x v="40"/>
    <x v="0"/>
    <x v="1"/>
    <n v="143.52000000000001"/>
    <x v="5"/>
    <n v="-4.2134787456450056"/>
  </r>
  <r>
    <x v="40"/>
    <x v="40"/>
    <x v="0"/>
    <x v="1"/>
    <n v="143.52000000000001"/>
    <x v="6"/>
    <n v="-4.1604705882350004"/>
  </r>
  <r>
    <x v="40"/>
    <x v="40"/>
    <x v="0"/>
    <x v="1"/>
    <n v="143.52000000000001"/>
    <x v="7"/>
    <n v="-4.1604705882350004"/>
  </r>
  <r>
    <x v="40"/>
    <x v="40"/>
    <x v="0"/>
    <x v="1"/>
    <n v="143.52000000000001"/>
    <x v="8"/>
    <n v="-4.2162000000000148"/>
  </r>
  <r>
    <x v="40"/>
    <x v="40"/>
    <x v="0"/>
    <x v="1"/>
    <n v="143.52000000000001"/>
    <x v="9"/>
    <n v="-4.1760000000000161"/>
  </r>
  <r>
    <x v="40"/>
    <x v="40"/>
    <x v="0"/>
    <x v="1"/>
    <n v="143.52000000000001"/>
    <x v="10"/>
    <n v="-3.590217008798021"/>
  </r>
  <r>
    <x v="40"/>
    <x v="40"/>
    <x v="0"/>
    <x v="1"/>
    <n v="143.52000000000001"/>
    <x v="11"/>
    <n v="-3.3521904761900032"/>
  </r>
  <r>
    <x v="40"/>
    <x v="40"/>
    <x v="0"/>
    <x v="1"/>
    <n v="143.52000000000001"/>
    <x v="12"/>
    <n v="-3.3275714285710194"/>
  </r>
  <r>
    <x v="41"/>
    <x v="41"/>
    <x v="0"/>
    <x v="1"/>
    <n v="132.435"/>
    <x v="0"/>
    <n v="-3.1087011494250021"/>
  </r>
  <r>
    <x v="41"/>
    <x v="41"/>
    <x v="0"/>
    <x v="1"/>
    <n v="132.435"/>
    <x v="1"/>
    <n v="-3.0742857142859918"/>
  </r>
  <r>
    <x v="41"/>
    <x v="41"/>
    <x v="0"/>
    <x v="1"/>
    <n v="132.435"/>
    <x v="2"/>
    <n v="-3.0195454545450104"/>
  </r>
  <r>
    <x v="41"/>
    <x v="41"/>
    <x v="0"/>
    <x v="1"/>
    <n v="132.435"/>
    <x v="3"/>
    <n v="-2.966818181818013"/>
  </r>
  <r>
    <x v="41"/>
    <x v="41"/>
    <x v="0"/>
    <x v="1"/>
    <n v="132.435"/>
    <x v="4"/>
    <n v="-2.9213414634149899"/>
  </r>
  <r>
    <x v="41"/>
    <x v="41"/>
    <x v="0"/>
    <x v="1"/>
    <n v="132.435"/>
    <x v="5"/>
    <n v="-2.8865942028990048"/>
  </r>
  <r>
    <x v="41"/>
    <x v="41"/>
    <x v="0"/>
    <x v="1"/>
    <n v="132.435"/>
    <x v="6"/>
    <n v="-2.8817448275860045"/>
  </r>
  <r>
    <x v="41"/>
    <x v="41"/>
    <x v="0"/>
    <x v="1"/>
    <n v="132.435"/>
    <x v="7"/>
    <n v="-2.8817448275860045"/>
  </r>
  <r>
    <x v="41"/>
    <x v="41"/>
    <x v="0"/>
    <x v="1"/>
    <n v="132.435"/>
    <x v="8"/>
    <n v="-2.878273338940005"/>
  </r>
  <r>
    <x v="41"/>
    <x v="41"/>
    <x v="0"/>
    <x v="1"/>
    <n v="132.435"/>
    <x v="9"/>
    <n v="-2.6428739495800073"/>
  </r>
  <r>
    <x v="41"/>
    <x v="41"/>
    <x v="0"/>
    <x v="1"/>
    <n v="132.435"/>
    <x v="10"/>
    <n v="-2.4376357142859888"/>
  </r>
  <r>
    <x v="41"/>
    <x v="41"/>
    <x v="0"/>
    <x v="1"/>
    <n v="132.435"/>
    <x v="11"/>
    <n v="-2.3132539682540028"/>
  </r>
  <r>
    <x v="41"/>
    <x v="41"/>
    <x v="0"/>
    <x v="1"/>
    <n v="132.435"/>
    <x v="12"/>
    <n v="-2.2965464852609898"/>
  </r>
  <r>
    <x v="42"/>
    <x v="42"/>
    <x v="0"/>
    <x v="1"/>
    <n v="101.86"/>
    <x v="0"/>
    <n v="-2.9699999999999989"/>
  </r>
  <r>
    <x v="42"/>
    <x v="42"/>
    <x v="0"/>
    <x v="1"/>
    <n v="101.86"/>
    <x v="1"/>
    <n v="-2.9148888888888962"/>
  </r>
  <r>
    <x v="42"/>
    <x v="42"/>
    <x v="0"/>
    <x v="1"/>
    <n v="101.86"/>
    <x v="2"/>
    <n v="-2.8346153846154039"/>
  </r>
  <r>
    <x v="42"/>
    <x v="42"/>
    <x v="0"/>
    <x v="1"/>
    <n v="101.86"/>
    <x v="3"/>
    <n v="-2.7900000000000063"/>
  </r>
  <r>
    <x v="42"/>
    <x v="42"/>
    <x v="0"/>
    <x v="1"/>
    <n v="101.86"/>
    <x v="4"/>
    <n v="-2.7466666666666981"/>
  </r>
  <r>
    <x v="42"/>
    <x v="42"/>
    <x v="0"/>
    <x v="1"/>
    <n v="101.86"/>
    <x v="5"/>
    <n v="-2.7182539682540039"/>
  </r>
  <r>
    <x v="42"/>
    <x v="42"/>
    <x v="0"/>
    <x v="1"/>
    <n v="101.86"/>
    <x v="6"/>
    <n v="-2.7188000000000017"/>
  </r>
  <r>
    <x v="42"/>
    <x v="42"/>
    <x v="0"/>
    <x v="1"/>
    <n v="101.86"/>
    <x v="7"/>
    <n v="-2.7188000000000017"/>
  </r>
  <r>
    <x v="42"/>
    <x v="42"/>
    <x v="0"/>
    <x v="1"/>
    <n v="101.86"/>
    <x v="8"/>
    <n v="-2.7235294117647015"/>
  </r>
  <r>
    <x v="42"/>
    <x v="42"/>
    <x v="0"/>
    <x v="1"/>
    <n v="101.86"/>
    <x v="9"/>
    <n v="-2.7188000000000017"/>
  </r>
  <r>
    <x v="42"/>
    <x v="42"/>
    <x v="0"/>
    <x v="1"/>
    <n v="101.86"/>
    <x v="10"/>
    <n v="-2.6192931034482996"/>
  </r>
  <r>
    <x v="42"/>
    <x v="42"/>
    <x v="0"/>
    <x v="1"/>
    <n v="101.86"/>
    <x v="11"/>
    <n v="-2.4381698841698949"/>
  </r>
  <r>
    <x v="42"/>
    <x v="42"/>
    <x v="0"/>
    <x v="1"/>
    <n v="101.86"/>
    <x v="12"/>
    <n v="-2.3353333333332955"/>
  </r>
  <r>
    <x v="43"/>
    <x v="43"/>
    <x v="0"/>
    <x v="1"/>
    <n v="120.26"/>
    <x v="0"/>
    <n v="-6.1199894179890038"/>
  </r>
  <r>
    <x v="43"/>
    <x v="43"/>
    <x v="0"/>
    <x v="1"/>
    <n v="120.26"/>
    <x v="1"/>
    <n v="-6.3991428571430049"/>
  </r>
  <r>
    <x v="43"/>
    <x v="43"/>
    <x v="0"/>
    <x v="1"/>
    <n v="120.26"/>
    <x v="2"/>
    <n v="-6.5100000000000051"/>
  </r>
  <r>
    <x v="43"/>
    <x v="43"/>
    <x v="0"/>
    <x v="1"/>
    <n v="120.26"/>
    <x v="3"/>
    <n v="-6.395714285714007"/>
  </r>
  <r>
    <x v="43"/>
    <x v="43"/>
    <x v="0"/>
    <x v="1"/>
    <n v="120.26"/>
    <x v="4"/>
    <n v="-6.3000000000000114"/>
  </r>
  <r>
    <x v="43"/>
    <x v="43"/>
    <x v="0"/>
    <x v="1"/>
    <n v="120.26"/>
    <x v="5"/>
    <n v="-6.1992932330830115"/>
  </r>
  <r>
    <x v="43"/>
    <x v="43"/>
    <x v="0"/>
    <x v="1"/>
    <n v="120.26"/>
    <x v="6"/>
    <n v="-6.1029523809520043"/>
  </r>
  <r>
    <x v="43"/>
    <x v="43"/>
    <x v="0"/>
    <x v="1"/>
    <n v="120.26"/>
    <x v="7"/>
    <n v="-6.1029523809520043"/>
  </r>
  <r>
    <x v="43"/>
    <x v="43"/>
    <x v="0"/>
    <x v="1"/>
    <n v="120.26"/>
    <x v="8"/>
    <n v="-6.1977192982459997"/>
  </r>
  <r>
    <x v="43"/>
    <x v="43"/>
    <x v="0"/>
    <x v="1"/>
    <n v="120.26"/>
    <x v="9"/>
    <n v="-6.3000000000000114"/>
  </r>
  <r>
    <x v="43"/>
    <x v="43"/>
    <x v="0"/>
    <x v="1"/>
    <n v="120.26"/>
    <x v="10"/>
    <n v="-6.391862433862002"/>
  </r>
  <r>
    <x v="43"/>
    <x v="43"/>
    <x v="0"/>
    <x v="1"/>
    <n v="120.26"/>
    <x v="11"/>
    <n v="-6.4813756613760063"/>
  </r>
  <r>
    <x v="43"/>
    <x v="43"/>
    <x v="0"/>
    <x v="1"/>
    <n v="120.26"/>
    <x v="12"/>
    <n v="-6.5942857142860021"/>
  </r>
  <r>
    <x v="44"/>
    <x v="44"/>
    <x v="1"/>
    <x v="1"/>
    <n v="67.88"/>
    <x v="0"/>
    <n v="-10.476905263157896"/>
  </r>
  <r>
    <x v="44"/>
    <x v="44"/>
    <x v="1"/>
    <x v="1"/>
    <n v="67.88"/>
    <x v="1"/>
    <n v="-11.071030303030298"/>
  </r>
  <r>
    <x v="44"/>
    <x v="44"/>
    <x v="1"/>
    <x v="1"/>
    <n v="67.88"/>
    <x v="2"/>
    <n v="-11.397999999999996"/>
  </r>
  <r>
    <x v="44"/>
    <x v="44"/>
    <x v="1"/>
    <x v="1"/>
    <n v="67.88"/>
    <x v="3"/>
    <n v="-11.100475789473698"/>
  </r>
  <r>
    <x v="44"/>
    <x v="44"/>
    <x v="1"/>
    <x v="1"/>
    <n v="67.88"/>
    <x v="4"/>
    <n v="-10.859118881118896"/>
  </r>
  <r>
    <x v="44"/>
    <x v="44"/>
    <x v="1"/>
    <x v="1"/>
    <n v="67.88"/>
    <x v="5"/>
    <n v="-10.532154798761596"/>
  </r>
  <r>
    <x v="44"/>
    <x v="44"/>
    <x v="1"/>
    <x v="1"/>
    <n v="67.88"/>
    <x v="6"/>
    <n v="-10.543101449275397"/>
  </r>
  <r>
    <x v="44"/>
    <x v="44"/>
    <x v="1"/>
    <x v="1"/>
    <n v="67.88"/>
    <x v="7"/>
    <n v="-10.514047058823493"/>
  </r>
  <r>
    <x v="44"/>
    <x v="44"/>
    <x v="1"/>
    <x v="1"/>
    <n v="67.88"/>
    <x v="8"/>
    <n v="-10.698457142857094"/>
  </r>
  <r>
    <x v="44"/>
    <x v="44"/>
    <x v="1"/>
    <x v="1"/>
    <n v="67.88"/>
    <x v="9"/>
    <n v="-10.437999999999995"/>
  </r>
  <r>
    <x v="44"/>
    <x v="44"/>
    <x v="1"/>
    <x v="1"/>
    <n v="67.88"/>
    <x v="10"/>
    <n v="-9.9926787878787948"/>
  </r>
  <r>
    <x v="44"/>
    <x v="44"/>
    <x v="1"/>
    <x v="1"/>
    <n v="67.88"/>
    <x v="11"/>
    <n v="-10.049339285714296"/>
  </r>
  <r>
    <x v="44"/>
    <x v="44"/>
    <x v="1"/>
    <x v="1"/>
    <n v="67.88"/>
    <x v="12"/>
    <n v="-10.319999999999993"/>
  </r>
  <r>
    <x v="45"/>
    <x v="45"/>
    <x v="1"/>
    <x v="1"/>
    <n v="68.349999999999994"/>
    <x v="0"/>
    <n v="-8.0170571428570909"/>
  </r>
  <r>
    <x v="45"/>
    <x v="45"/>
    <x v="1"/>
    <x v="1"/>
    <n v="68.349999999999994"/>
    <x v="1"/>
    <n v="-8.249772967032996"/>
  </r>
  <r>
    <x v="45"/>
    <x v="45"/>
    <x v="1"/>
    <x v="1"/>
    <n v="68.349999999999994"/>
    <x v="2"/>
    <n v="-8.7576257142856946"/>
  </r>
  <r>
    <x v="45"/>
    <x v="45"/>
    <x v="1"/>
    <x v="1"/>
    <n v="68.349999999999994"/>
    <x v="3"/>
    <n v="-9.2540349999999947"/>
  </r>
  <r>
    <x v="45"/>
    <x v="45"/>
    <x v="1"/>
    <x v="1"/>
    <n v="68.349999999999994"/>
    <x v="4"/>
    <n v="-9.4198230769230946"/>
  </r>
  <r>
    <x v="45"/>
    <x v="45"/>
    <x v="1"/>
    <x v="1"/>
    <n v="68.349999999999994"/>
    <x v="5"/>
    <n v="-9.4538066666666936"/>
  </r>
  <r>
    <x v="45"/>
    <x v="45"/>
    <x v="1"/>
    <x v="1"/>
    <n v="68.349999999999994"/>
    <x v="6"/>
    <n v="-9.539999999999992"/>
  </r>
  <r>
    <x v="45"/>
    <x v="45"/>
    <x v="1"/>
    <x v="1"/>
    <n v="68.349999999999994"/>
    <x v="7"/>
    <n v="-9.5424380382774956"/>
  </r>
  <r>
    <x v="45"/>
    <x v="45"/>
    <x v="1"/>
    <x v="1"/>
    <n v="68.349999999999994"/>
    <x v="8"/>
    <n v="-9.6000307692307913"/>
  </r>
  <r>
    <x v="45"/>
    <x v="45"/>
    <x v="1"/>
    <x v="1"/>
    <n v="68.349999999999994"/>
    <x v="9"/>
    <n v="-9.613349999999997"/>
  </r>
  <r>
    <x v="45"/>
    <x v="45"/>
    <x v="1"/>
    <x v="1"/>
    <n v="68.349999999999994"/>
    <x v="10"/>
    <n v="-9.6695465714285973"/>
  </r>
  <r>
    <x v="45"/>
    <x v="45"/>
    <x v="1"/>
    <x v="1"/>
    <n v="68.349999999999994"/>
    <x v="11"/>
    <n v="-9.7239526666666976"/>
  </r>
  <r>
    <x v="45"/>
    <x v="45"/>
    <x v="1"/>
    <x v="1"/>
    <n v="68.349999999999994"/>
    <x v="12"/>
    <n v="-9.7760204761904959"/>
  </r>
  <r>
    <x v="46"/>
    <x v="46"/>
    <x v="1"/>
    <x v="1"/>
    <n v="95.8"/>
    <x v="0"/>
    <n v="-10.788676056337991"/>
  </r>
  <r>
    <x v="46"/>
    <x v="46"/>
    <x v="1"/>
    <x v="1"/>
    <n v="95.8"/>
    <x v="1"/>
    <n v="-10.702554144884203"/>
  </r>
  <r>
    <x v="46"/>
    <x v="46"/>
    <x v="1"/>
    <x v="1"/>
    <n v="95.8"/>
    <x v="2"/>
    <n v="-10.719493758668492"/>
  </r>
  <r>
    <x v="46"/>
    <x v="46"/>
    <x v="1"/>
    <x v="1"/>
    <n v="95.8"/>
    <x v="3"/>
    <n v="-10.781428571428592"/>
  </r>
  <r>
    <x v="46"/>
    <x v="46"/>
    <x v="1"/>
    <x v="1"/>
    <n v="95.8"/>
    <x v="4"/>
    <n v="-10.719999999999999"/>
  </r>
  <r>
    <x v="46"/>
    <x v="46"/>
    <x v="1"/>
    <x v="1"/>
    <n v="95.8"/>
    <x v="5"/>
    <n v="-10.627650793650801"/>
  </r>
  <r>
    <x v="46"/>
    <x v="46"/>
    <x v="1"/>
    <x v="1"/>
    <n v="95.8"/>
    <x v="6"/>
    <n v="-10.577793650793694"/>
  </r>
  <r>
    <x v="46"/>
    <x v="46"/>
    <x v="1"/>
    <x v="1"/>
    <n v="95.8"/>
    <x v="7"/>
    <n v="-10.570825174825202"/>
  </r>
  <r>
    <x v="46"/>
    <x v="46"/>
    <x v="1"/>
    <x v="1"/>
    <n v="95.8"/>
    <x v="8"/>
    <n v="-10.628571428571391"/>
  </r>
  <r>
    <x v="46"/>
    <x v="46"/>
    <x v="1"/>
    <x v="1"/>
    <n v="95.8"/>
    <x v="9"/>
    <n v="-10.598461538461493"/>
  </r>
  <r>
    <x v="46"/>
    <x v="46"/>
    <x v="1"/>
    <x v="1"/>
    <n v="95.8"/>
    <x v="10"/>
    <n v="-10.340117647058804"/>
  </r>
  <r>
    <x v="46"/>
    <x v="46"/>
    <x v="1"/>
    <x v="1"/>
    <n v="95.8"/>
    <x v="11"/>
    <n v="-10.224255639097692"/>
  </r>
  <r>
    <x v="46"/>
    <x v="46"/>
    <x v="1"/>
    <x v="1"/>
    <n v="95.8"/>
    <x v="12"/>
    <n v="-10.349999999999994"/>
  </r>
  <r>
    <x v="47"/>
    <x v="47"/>
    <x v="1"/>
    <x v="1"/>
    <n v="86.76"/>
    <x v="0"/>
    <n v="-6.5652941176470989"/>
  </r>
  <r>
    <x v="47"/>
    <x v="47"/>
    <x v="1"/>
    <x v="1"/>
    <n v="86.76"/>
    <x v="1"/>
    <n v="-7.0463846153846106"/>
  </r>
  <r>
    <x v="47"/>
    <x v="47"/>
    <x v="1"/>
    <x v="1"/>
    <n v="86.76"/>
    <x v="2"/>
    <n v="-7.1828713105077071"/>
  </r>
  <r>
    <x v="47"/>
    <x v="47"/>
    <x v="1"/>
    <x v="1"/>
    <n v="86.76"/>
    <x v="3"/>
    <n v="-7.1150000000000091"/>
  </r>
  <r>
    <x v="47"/>
    <x v="47"/>
    <x v="1"/>
    <x v="1"/>
    <n v="86.76"/>
    <x v="4"/>
    <n v="-7.0257509157509048"/>
  </r>
  <r>
    <x v="47"/>
    <x v="47"/>
    <x v="1"/>
    <x v="1"/>
    <n v="86.76"/>
    <x v="5"/>
    <n v="-6.9383333333333042"/>
  </r>
  <r>
    <x v="47"/>
    <x v="47"/>
    <x v="1"/>
    <x v="1"/>
    <n v="86.76"/>
    <x v="6"/>
    <n v="-6.9310822561692049"/>
  </r>
  <r>
    <x v="47"/>
    <x v="47"/>
    <x v="1"/>
    <x v="1"/>
    <n v="86.76"/>
    <x v="7"/>
    <n v="-6.9300000000000068"/>
  </r>
  <r>
    <x v="47"/>
    <x v="47"/>
    <x v="1"/>
    <x v="1"/>
    <n v="86.76"/>
    <x v="8"/>
    <n v="-6.980000000000004"/>
  </r>
  <r>
    <x v="47"/>
    <x v="47"/>
    <x v="1"/>
    <x v="1"/>
    <n v="86.76"/>
    <x v="9"/>
    <n v="-7.0411111111111069"/>
  </r>
  <r>
    <x v="47"/>
    <x v="47"/>
    <x v="1"/>
    <x v="1"/>
    <n v="86.76"/>
    <x v="10"/>
    <n v="-7.0631578947368041"/>
  </r>
  <r>
    <x v="47"/>
    <x v="47"/>
    <x v="1"/>
    <x v="1"/>
    <n v="86.76"/>
    <x v="11"/>
    <n v="-7.0265454545454986"/>
  </r>
  <r>
    <x v="47"/>
    <x v="47"/>
    <x v="1"/>
    <x v="1"/>
    <n v="86.76"/>
    <x v="12"/>
    <n v="-7.1232916666667023"/>
  </r>
  <r>
    <x v="48"/>
    <x v="48"/>
    <x v="1"/>
    <x v="1"/>
    <n v="96.42"/>
    <x v="0"/>
    <n v="-4.9375533352096994"/>
  </r>
  <r>
    <x v="48"/>
    <x v="48"/>
    <x v="1"/>
    <x v="1"/>
    <n v="96.42"/>
    <x v="1"/>
    <n v="-5.0649331379374019"/>
  </r>
  <r>
    <x v="48"/>
    <x v="48"/>
    <x v="1"/>
    <x v="1"/>
    <n v="96.42"/>
    <x v="2"/>
    <n v="-5.2153145604396087"/>
  </r>
  <r>
    <x v="48"/>
    <x v="48"/>
    <x v="1"/>
    <x v="1"/>
    <n v="96.42"/>
    <x v="3"/>
    <n v="-5.1128445631845949"/>
  </r>
  <r>
    <x v="48"/>
    <x v="48"/>
    <x v="1"/>
    <x v="1"/>
    <n v="96.42"/>
    <x v="4"/>
    <n v="-5.0442952380952022"/>
  </r>
  <r>
    <x v="48"/>
    <x v="48"/>
    <x v="1"/>
    <x v="1"/>
    <n v="96.42"/>
    <x v="5"/>
    <n v="-4.963186602870806"/>
  </r>
  <r>
    <x v="48"/>
    <x v="48"/>
    <x v="1"/>
    <x v="1"/>
    <n v="96.42"/>
    <x v="6"/>
    <n v="-4.9292000000000087"/>
  </r>
  <r>
    <x v="48"/>
    <x v="48"/>
    <x v="1"/>
    <x v="1"/>
    <n v="96.42"/>
    <x v="7"/>
    <n v="-4.9275305525627004"/>
  </r>
  <r>
    <x v="48"/>
    <x v="48"/>
    <x v="1"/>
    <x v="1"/>
    <n v="96.42"/>
    <x v="8"/>
    <n v="-4.9542469295410996"/>
  </r>
  <r>
    <x v="48"/>
    <x v="48"/>
    <x v="1"/>
    <x v="1"/>
    <n v="96.42"/>
    <x v="9"/>
    <n v="-5.0011764705882058"/>
  </r>
  <r>
    <x v="48"/>
    <x v="48"/>
    <x v="1"/>
    <x v="1"/>
    <n v="96.42"/>
    <x v="10"/>
    <n v="-5.0569038428100015"/>
  </r>
  <r>
    <x v="48"/>
    <x v="48"/>
    <x v="1"/>
    <x v="1"/>
    <n v="96.42"/>
    <x v="11"/>
    <n v="-4.9150329670329995"/>
  </r>
  <r>
    <x v="48"/>
    <x v="48"/>
    <x v="1"/>
    <x v="1"/>
    <n v="96.42"/>
    <x v="12"/>
    <n v="-4.9521584879487079"/>
  </r>
  <r>
    <x v="49"/>
    <x v="49"/>
    <x v="1"/>
    <x v="1"/>
    <n v="89.49"/>
    <x v="0"/>
    <n v="-7.6625811277329916"/>
  </r>
  <r>
    <x v="49"/>
    <x v="49"/>
    <x v="1"/>
    <x v="1"/>
    <n v="89.49"/>
    <x v="1"/>
    <n v="-7.7612028985506925"/>
  </r>
  <r>
    <x v="49"/>
    <x v="49"/>
    <x v="1"/>
    <x v="1"/>
    <n v="89.49"/>
    <x v="2"/>
    <n v="-7.86432461873639"/>
  </r>
  <r>
    <x v="49"/>
    <x v="49"/>
    <x v="1"/>
    <x v="1"/>
    <n v="89.49"/>
    <x v="3"/>
    <n v="-7.8693999999999988"/>
  </r>
  <r>
    <x v="49"/>
    <x v="49"/>
    <x v="1"/>
    <x v="1"/>
    <n v="89.49"/>
    <x v="4"/>
    <n v="-7.8680039215686008"/>
  </r>
  <r>
    <x v="49"/>
    <x v="49"/>
    <x v="1"/>
    <x v="1"/>
    <n v="89.49"/>
    <x v="5"/>
    <n v="-7.8294977707842008"/>
  </r>
  <r>
    <x v="49"/>
    <x v="49"/>
    <x v="1"/>
    <x v="1"/>
    <n v="89.49"/>
    <x v="6"/>
    <n v="-7.8689999999999998"/>
  </r>
  <r>
    <x v="49"/>
    <x v="49"/>
    <x v="1"/>
    <x v="1"/>
    <n v="89.49"/>
    <x v="7"/>
    <n v="-7.8689999999999998"/>
  </r>
  <r>
    <x v="49"/>
    <x v="49"/>
    <x v="1"/>
    <x v="1"/>
    <n v="89.49"/>
    <x v="8"/>
    <n v="-7.8689999999999998"/>
  </r>
  <r>
    <x v="49"/>
    <x v="49"/>
    <x v="1"/>
    <x v="1"/>
    <n v="89.49"/>
    <x v="9"/>
    <n v="-7.8689999999999998"/>
  </r>
  <r>
    <x v="49"/>
    <x v="49"/>
    <x v="1"/>
    <x v="1"/>
    <n v="89.49"/>
    <x v="10"/>
    <n v="-7.8689999999999998"/>
  </r>
  <r>
    <x v="49"/>
    <x v="49"/>
    <x v="1"/>
    <x v="1"/>
    <n v="89.49"/>
    <x v="11"/>
    <n v="-7.8689999999999998"/>
  </r>
  <r>
    <x v="49"/>
    <x v="49"/>
    <x v="1"/>
    <x v="1"/>
    <n v="89.49"/>
    <x v="12"/>
    <n v="-7.8689999999999998"/>
  </r>
  <r>
    <x v="50"/>
    <x v="50"/>
    <x v="1"/>
    <x v="1"/>
    <n v="129.33000000000001"/>
    <x v="0"/>
    <n v="-7.6800000000000068"/>
  </r>
  <r>
    <x v="50"/>
    <x v="50"/>
    <x v="1"/>
    <x v="1"/>
    <n v="129.33000000000001"/>
    <x v="1"/>
    <n v="-7.7261538461540056"/>
  </r>
  <r>
    <x v="50"/>
    <x v="50"/>
    <x v="1"/>
    <x v="1"/>
    <n v="129.33000000000001"/>
    <x v="2"/>
    <n v="-7.9980000000000189"/>
  </r>
  <r>
    <x v="50"/>
    <x v="50"/>
    <x v="1"/>
    <x v="1"/>
    <n v="129.33000000000001"/>
    <x v="3"/>
    <n v="-8.3700000000000188"/>
  </r>
  <r>
    <x v="50"/>
    <x v="50"/>
    <x v="1"/>
    <x v="1"/>
    <n v="129.33000000000001"/>
    <x v="4"/>
    <n v="-8.1340000000000146"/>
  </r>
  <r>
    <x v="50"/>
    <x v="50"/>
    <x v="1"/>
    <x v="1"/>
    <n v="129.33000000000001"/>
    <x v="5"/>
    <n v="-7.9300000000000068"/>
  </r>
  <r>
    <x v="50"/>
    <x v="50"/>
    <x v="1"/>
    <x v="1"/>
    <n v="129.33000000000001"/>
    <x v="6"/>
    <n v="-7.9300000000000068"/>
  </r>
  <r>
    <x v="50"/>
    <x v="50"/>
    <x v="1"/>
    <x v="1"/>
    <n v="129.33000000000001"/>
    <x v="7"/>
    <n v="-7.9300000000000068"/>
  </r>
  <r>
    <x v="50"/>
    <x v="50"/>
    <x v="1"/>
    <x v="1"/>
    <n v="129.33000000000001"/>
    <x v="8"/>
    <n v="-8.0900000000000176"/>
  </r>
  <r>
    <x v="50"/>
    <x v="50"/>
    <x v="1"/>
    <x v="1"/>
    <n v="129.33000000000001"/>
    <x v="9"/>
    <n v="-8.3100000000000165"/>
  </r>
  <r>
    <x v="50"/>
    <x v="50"/>
    <x v="1"/>
    <x v="1"/>
    <n v="129.33000000000001"/>
    <x v="10"/>
    <n v="-7.960000000000008"/>
  </r>
  <r>
    <x v="50"/>
    <x v="50"/>
    <x v="1"/>
    <x v="1"/>
    <n v="129.33000000000001"/>
    <x v="11"/>
    <n v="-7.960000000000008"/>
  </r>
  <r>
    <x v="50"/>
    <x v="50"/>
    <x v="1"/>
    <x v="1"/>
    <n v="129.33000000000001"/>
    <x v="12"/>
    <n v="-7.9300000000000068"/>
  </r>
  <r>
    <x v="51"/>
    <x v="51"/>
    <x v="1"/>
    <x v="1"/>
    <n v="131.22"/>
    <x v="0"/>
    <n v="-2.0395482502649998"/>
  </r>
  <r>
    <x v="51"/>
    <x v="51"/>
    <x v="1"/>
    <x v="1"/>
    <n v="131.22"/>
    <x v="1"/>
    <n v="-1.9595652173910025"/>
  </r>
  <r>
    <x v="51"/>
    <x v="51"/>
    <x v="1"/>
    <x v="1"/>
    <n v="131.22"/>
    <x v="2"/>
    <n v="-1.882000000000005"/>
  </r>
  <r>
    <x v="51"/>
    <x v="51"/>
    <x v="1"/>
    <x v="1"/>
    <n v="131.22"/>
    <x v="3"/>
    <n v="-1.8300000000000125"/>
  </r>
  <r>
    <x v="51"/>
    <x v="51"/>
    <x v="1"/>
    <x v="1"/>
    <n v="131.22"/>
    <x v="4"/>
    <n v="-1.7638709677420081"/>
  </r>
  <r>
    <x v="51"/>
    <x v="51"/>
    <x v="1"/>
    <x v="1"/>
    <n v="131.22"/>
    <x v="5"/>
    <n v="-1.6784126984130125"/>
  </r>
  <r>
    <x v="51"/>
    <x v="51"/>
    <x v="1"/>
    <x v="1"/>
    <n v="131.22"/>
    <x v="6"/>
    <n v="-1.6669090909090016"/>
  </r>
  <r>
    <x v="51"/>
    <x v="51"/>
    <x v="1"/>
    <x v="1"/>
    <n v="131.22"/>
    <x v="7"/>
    <n v="-1.6669090909090016"/>
  </r>
  <r>
    <x v="51"/>
    <x v="51"/>
    <x v="1"/>
    <x v="1"/>
    <n v="131.22"/>
    <x v="8"/>
    <n v="-1.6636869565219854"/>
  </r>
  <r>
    <x v="51"/>
    <x v="51"/>
    <x v="1"/>
    <x v="1"/>
    <n v="131.22"/>
    <x v="9"/>
    <n v="-1.4020787992500061"/>
  </r>
  <r>
    <x v="51"/>
    <x v="51"/>
    <x v="1"/>
    <x v="1"/>
    <n v="131.22"/>
    <x v="10"/>
    <n v="-1.1388436974789897"/>
  </r>
  <r>
    <x v="51"/>
    <x v="51"/>
    <x v="1"/>
    <x v="1"/>
    <n v="131.22"/>
    <x v="11"/>
    <n v="-1.0525918367349902"/>
  </r>
  <r>
    <x v="51"/>
    <x v="51"/>
    <x v="1"/>
    <x v="1"/>
    <n v="131.22"/>
    <x v="12"/>
    <n v="-1.061142857143011"/>
  </r>
  <r>
    <x v="52"/>
    <x v="52"/>
    <x v="1"/>
    <x v="1"/>
    <n v="149.16999999999999"/>
    <x v="0"/>
    <n v="-12.926305882352978"/>
  </r>
  <r>
    <x v="52"/>
    <x v="52"/>
    <x v="1"/>
    <x v="1"/>
    <n v="149.16999999999999"/>
    <x v="1"/>
    <n v="-12.397222222221984"/>
  </r>
  <r>
    <x v="52"/>
    <x v="52"/>
    <x v="1"/>
    <x v="1"/>
    <n v="149.16999999999999"/>
    <x v="2"/>
    <n v="-12.03333333333299"/>
  </r>
  <r>
    <x v="52"/>
    <x v="52"/>
    <x v="1"/>
    <x v="1"/>
    <n v="149.16999999999999"/>
    <x v="3"/>
    <n v="-12.104705882352988"/>
  </r>
  <r>
    <x v="52"/>
    <x v="52"/>
    <x v="1"/>
    <x v="1"/>
    <n v="149.16999999999999"/>
    <x v="4"/>
    <n v="-11.997441860464988"/>
  </r>
  <r>
    <x v="52"/>
    <x v="52"/>
    <x v="1"/>
    <x v="1"/>
    <n v="149.16999999999999"/>
    <x v="5"/>
    <n v="-11.922593582887998"/>
  </r>
  <r>
    <x v="52"/>
    <x v="52"/>
    <x v="1"/>
    <x v="1"/>
    <n v="149.16999999999999"/>
    <x v="6"/>
    <n v="-11.963058823528996"/>
  </r>
  <r>
    <x v="52"/>
    <x v="52"/>
    <x v="1"/>
    <x v="1"/>
    <n v="149.16999999999999"/>
    <x v="7"/>
    <n v="-11.963058823528996"/>
  </r>
  <r>
    <x v="52"/>
    <x v="52"/>
    <x v="1"/>
    <x v="1"/>
    <n v="149.16999999999999"/>
    <x v="8"/>
    <n v="-12.027374860956996"/>
  </r>
  <r>
    <x v="52"/>
    <x v="52"/>
    <x v="1"/>
    <x v="1"/>
    <n v="149.16999999999999"/>
    <x v="9"/>
    <n v="-12.141239215685999"/>
  </r>
  <r>
    <x v="52"/>
    <x v="52"/>
    <x v="1"/>
    <x v="1"/>
    <n v="149.16999999999999"/>
    <x v="10"/>
    <n v="-12.301142857142992"/>
  </r>
  <r>
    <x v="52"/>
    <x v="52"/>
    <x v="1"/>
    <x v="1"/>
    <n v="149.16999999999999"/>
    <x v="11"/>
    <n v="-11.862714285713992"/>
  </r>
  <r>
    <x v="52"/>
    <x v="52"/>
    <x v="1"/>
    <x v="1"/>
    <n v="149.16999999999999"/>
    <x v="12"/>
    <n v="-11.752489795917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V13" firstHeaderRow="1" firstDataRow="2" firstDataCol="1" rowPageCount="2" colPageCount="1"/>
  <pivotFields count="7">
    <pivotField showAll="0"/>
    <pivotField axis="axisCol" showAll="0">
      <items count="54">
        <item x="15"/>
        <item x="32"/>
        <item x="21"/>
        <item x="33"/>
        <item x="24"/>
        <item x="49"/>
        <item x="7"/>
        <item x="43"/>
        <item x="25"/>
        <item x="9"/>
        <item x="26"/>
        <item x="51"/>
        <item x="12"/>
        <item x="14"/>
        <item x="11"/>
        <item x="8"/>
        <item x="13"/>
        <item x="10"/>
        <item x="27"/>
        <item x="28"/>
        <item x="34"/>
        <item x="47"/>
        <item x="35"/>
        <item x="46"/>
        <item x="30"/>
        <item x="36"/>
        <item x="48"/>
        <item x="37"/>
        <item x="38"/>
        <item x="22"/>
        <item x="39"/>
        <item x="31"/>
        <item x="50"/>
        <item x="52"/>
        <item x="44"/>
        <item x="16"/>
        <item x="17"/>
        <item x="18"/>
        <item x="42"/>
        <item x="40"/>
        <item x="23"/>
        <item x="20"/>
        <item x="41"/>
        <item x="5"/>
        <item x="29"/>
        <item x="6"/>
        <item x="45"/>
        <item x="19"/>
        <item x="0"/>
        <item x="1"/>
        <item x="4"/>
        <item x="3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5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1">
    <i>
      <x/>
    </i>
    <i>
      <x v="6"/>
    </i>
    <i>
      <x v="9"/>
    </i>
    <i>
      <x v="12"/>
    </i>
    <i>
      <x v="13"/>
    </i>
    <i>
      <x v="14"/>
    </i>
    <i>
      <x v="15"/>
    </i>
    <i>
      <x v="16"/>
    </i>
    <i>
      <x v="17"/>
    </i>
    <i>
      <x v="35"/>
    </i>
    <i>
      <x v="36"/>
    </i>
    <i>
      <x v="37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2">
    <pageField fld="3" hier="-1"/>
    <pageField fld="2" hier="-1"/>
  </pageFields>
  <dataFields count="1">
    <dataField name="Sum of Value" fld="6" baseField="0" baseItem="0"/>
  </dataField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Contains" evalOrder="-1" id="1" stringValue1="2017">
      <autoFilter ref="A1">
        <filterColumn colId="0">
          <customFilters>
            <customFilter val="*2017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F64" firstHeaderRow="1" firstDataRow="2" firstDataCol="4"/>
  <pivotFields count="7">
    <pivotField axis="axisRow" compact="0" outline="0" showAll="0" defaultSubtotal="0">
      <items count="53">
        <item x="0"/>
        <item x="1"/>
        <item x="2"/>
        <item x="3"/>
        <item x="20"/>
        <item x="4"/>
        <item x="5"/>
        <item x="44"/>
        <item x="6"/>
        <item x="45"/>
        <item x="21"/>
        <item x="27"/>
        <item x="46"/>
        <item x="47"/>
        <item x="22"/>
        <item x="48"/>
        <item x="7"/>
        <item x="23"/>
        <item x="24"/>
        <item x="49"/>
        <item x="28"/>
        <item x="29"/>
        <item x="8"/>
        <item x="30"/>
        <item x="25"/>
        <item x="26"/>
        <item x="9"/>
        <item x="10"/>
        <item x="11"/>
        <item x="12"/>
        <item x="31"/>
        <item x="13"/>
        <item x="14"/>
        <item x="15"/>
        <item x="16"/>
        <item x="17"/>
        <item x="18"/>
        <item x="19"/>
        <item x="50"/>
        <item x="32"/>
        <item x="33"/>
        <item x="51"/>
        <item x="34"/>
        <item x="35"/>
        <item x="36"/>
        <item x="37"/>
        <item x="38"/>
        <item x="39"/>
        <item x="52"/>
        <item x="40"/>
        <item x="41"/>
        <item x="42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4">
        <item x="15"/>
        <item x="32"/>
        <item x="21"/>
        <item x="33"/>
        <item x="24"/>
        <item x="49"/>
        <item x="7"/>
        <item x="43"/>
        <item x="25"/>
        <item x="9"/>
        <item x="26"/>
        <item x="51"/>
        <item x="12"/>
        <item x="14"/>
        <item x="11"/>
        <item x="8"/>
        <item x="13"/>
        <item x="10"/>
        <item x="27"/>
        <item x="28"/>
        <item x="34"/>
        <item x="47"/>
        <item x="35"/>
        <item x="46"/>
        <item x="30"/>
        <item x="36"/>
        <item x="48"/>
        <item x="37"/>
        <item x="38"/>
        <item x="22"/>
        <item x="39"/>
        <item x="31"/>
        <item x="50"/>
        <item x="52"/>
        <item x="44"/>
        <item x="16"/>
        <item x="17"/>
        <item x="18"/>
        <item x="42"/>
        <item x="40"/>
        <item x="23"/>
        <item x="20"/>
        <item x="41"/>
        <item x="5"/>
        <item x="29"/>
        <item x="6"/>
        <item x="45"/>
        <item x="19"/>
        <item x="0"/>
        <item x="1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h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2"/>
    <field x="0"/>
    <field x="1"/>
  </rowFields>
  <rowItems count="60">
    <i>
      <x/>
      <x/>
      <x/>
      <x v="48"/>
    </i>
    <i r="2">
      <x v="1"/>
      <x v="49"/>
    </i>
    <i r="2">
      <x v="2"/>
      <x v="52"/>
    </i>
    <i r="2">
      <x v="3"/>
      <x v="51"/>
    </i>
    <i r="2">
      <x v="5"/>
      <x v="50"/>
    </i>
    <i r="2">
      <x v="6"/>
      <x v="43"/>
    </i>
    <i r="2">
      <x v="8"/>
      <x v="45"/>
    </i>
    <i r="2">
      <x v="16"/>
      <x v="6"/>
    </i>
    <i r="2">
      <x v="22"/>
      <x v="15"/>
    </i>
    <i r="2">
      <x v="26"/>
      <x v="9"/>
    </i>
    <i r="2">
      <x v="27"/>
      <x v="17"/>
    </i>
    <i r="2">
      <x v="28"/>
      <x v="14"/>
    </i>
    <i r="2">
      <x v="29"/>
      <x v="12"/>
    </i>
    <i r="2">
      <x v="31"/>
      <x v="16"/>
    </i>
    <i r="2">
      <x v="32"/>
      <x v="13"/>
    </i>
    <i r="2">
      <x v="33"/>
      <x/>
    </i>
    <i r="2">
      <x v="34"/>
      <x v="35"/>
    </i>
    <i r="2">
      <x v="35"/>
      <x v="36"/>
    </i>
    <i r="2">
      <x v="36"/>
      <x v="37"/>
    </i>
    <i r="2">
      <x v="37"/>
      <x v="47"/>
    </i>
    <i t="default" r="1">
      <x/>
    </i>
    <i r="1">
      <x v="1"/>
      <x v="4"/>
      <x v="41"/>
    </i>
    <i r="2">
      <x v="10"/>
      <x v="2"/>
    </i>
    <i r="2">
      <x v="14"/>
      <x v="29"/>
    </i>
    <i r="2">
      <x v="17"/>
      <x v="40"/>
    </i>
    <i r="2">
      <x v="18"/>
      <x v="4"/>
    </i>
    <i r="2">
      <x v="24"/>
      <x v="8"/>
    </i>
    <i r="2">
      <x v="25"/>
      <x v="10"/>
    </i>
    <i t="default" r="1">
      <x v="1"/>
    </i>
    <i t="default">
      <x/>
    </i>
    <i>
      <x v="1"/>
      <x/>
      <x v="11"/>
      <x v="18"/>
    </i>
    <i r="2">
      <x v="20"/>
      <x v="19"/>
    </i>
    <i r="2">
      <x v="21"/>
      <x v="44"/>
    </i>
    <i r="2">
      <x v="23"/>
      <x v="24"/>
    </i>
    <i r="2">
      <x v="30"/>
      <x v="31"/>
    </i>
    <i r="2">
      <x v="39"/>
      <x v="1"/>
    </i>
    <i r="2">
      <x v="40"/>
      <x v="3"/>
    </i>
    <i r="2">
      <x v="42"/>
      <x v="20"/>
    </i>
    <i r="2">
      <x v="43"/>
      <x v="22"/>
    </i>
    <i r="2">
      <x v="44"/>
      <x v="25"/>
    </i>
    <i r="2">
      <x v="45"/>
      <x v="27"/>
    </i>
    <i r="2">
      <x v="46"/>
      <x v="28"/>
    </i>
    <i r="2">
      <x v="47"/>
      <x v="30"/>
    </i>
    <i r="2">
      <x v="49"/>
      <x v="39"/>
    </i>
    <i r="2">
      <x v="50"/>
      <x v="42"/>
    </i>
    <i r="2">
      <x v="51"/>
      <x v="38"/>
    </i>
    <i r="2">
      <x v="52"/>
      <x v="7"/>
    </i>
    <i t="default" r="1">
      <x/>
    </i>
    <i r="1">
      <x v="1"/>
      <x v="7"/>
      <x v="34"/>
    </i>
    <i r="2">
      <x v="9"/>
      <x v="46"/>
    </i>
    <i r="2">
      <x v="12"/>
      <x v="23"/>
    </i>
    <i r="2">
      <x v="13"/>
      <x v="21"/>
    </i>
    <i r="2">
      <x v="15"/>
      <x v="26"/>
    </i>
    <i r="2">
      <x v="19"/>
      <x v="5"/>
    </i>
    <i r="2">
      <x v="38"/>
      <x v="32"/>
    </i>
    <i r="2">
      <x v="41"/>
      <x v="11"/>
    </i>
    <i r="2">
      <x v="48"/>
      <x v="33"/>
    </i>
    <i t="default" r="1">
      <x v="1"/>
    </i>
    <i t="default">
      <x v="1"/>
    </i>
    <i t="grand">
      <x/>
    </i>
  </rowItems>
  <colFields count="1">
    <field x="5"/>
  </colFields>
  <colItems count="2">
    <i>
      <x v="10"/>
    </i>
    <i>
      <x v="11"/>
    </i>
  </colItems>
  <dataFields count="1">
    <dataField name="Average of Value" fld="6" subtotal="average" baseField="3" baseItem="0" numFmtId="2"/>
  </dataFields>
  <formats count="13">
    <format dxfId="2">
      <pivotArea dataOnly="0" labelOnly="1" fieldPosition="0">
        <references count="3">
          <reference field="0" count="1">
            <x v="34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3">
      <pivotArea dataOnly="0" labelOnly="1" fieldPosition="0">
        <references count="3">
          <reference field="0" count="1">
            <x v="14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  <format dxfId="4">
      <pivotArea dataOnly="0" labelOnly="1" fieldPosition="0">
        <references count="3">
          <reference field="0" count="1">
            <x v="30"/>
          </reference>
          <reference field="2" count="1" selected="0">
            <x v="0"/>
          </reference>
          <reference field="3" count="1" selected="0">
            <x v="1"/>
          </reference>
        </references>
      </pivotArea>
    </format>
    <format dxfId="5">
      <pivotArea dataOnly="0" labelOnly="1" fieldPosition="0">
        <references count="3">
          <reference field="0" count="1">
            <x v="48"/>
          </reference>
          <reference field="2" count="1" selected="0">
            <x v="1"/>
          </reference>
          <reference field="3" count="1" selected="0">
            <x v="1"/>
          </reference>
        </references>
      </pivotArea>
    </format>
    <format dxfId="6">
      <pivotArea dataOnly="0" labelOnly="1" outline="0" fieldPosition="0">
        <references count="3">
          <reference field="0" count="1">
            <x v="25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  <format dxfId="7">
      <pivotArea outline="0" collapsedLevelsAreSubtotals="1" fieldPosition="0"/>
    </format>
    <format dxfId="8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10">
      <pivotArea dataOnly="0" labelOnly="1" outline="0" fieldPosition="0">
        <references count="1">
          <reference field="5" count="0"/>
        </references>
      </pivotArea>
    </format>
    <format dxfId="11">
      <pivotArea dataOnly="0" labelOnly="1" outline="0" fieldPosition="0">
        <references count="3">
          <reference field="0" count="1">
            <x v="35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12">
      <pivotArea dataOnly="0" labelOnly="1" outline="0" fieldPosition="0">
        <references count="3">
          <reference field="0" count="1">
            <x v="36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1">
      <pivotArea dataOnly="0" labelOnly="1" outline="0" fieldPosition="0">
        <references count="3">
          <reference field="0" count="1">
            <x v="21"/>
          </reference>
          <reference field="2" count="1" selected="0">
            <x v="0"/>
          </reference>
          <reference field="3" count="1" selected="0">
            <x v="1"/>
          </reference>
        </references>
      </pivotArea>
    </format>
    <format dxfId="0">
      <pivotArea dataOnly="0" labelOnly="1" outline="0" fieldPosition="0">
        <references count="3">
          <reference field="0" count="1">
            <x v="41"/>
          </reference>
          <reference field="2" count="1" selected="0">
            <x v="1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FCA/EMT ID" tableColumnId="1"/>
      <queryTableField id="2" name="Site Name" tableColumnId="2"/>
      <queryTableField id="3" name="Stress Status in 2018" tableColumnId="3"/>
      <queryTableField id="4" name="Physiographic Region" tableColumnId="4"/>
      <queryTableField id="5" name="Edge Reference Elevation (ft NAVD 88)" tableColumnId="5"/>
      <queryTableField id="6" name="Attribute" tableColumnId="6"/>
      <queryTableField id="7" name="Val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G690" tableType="queryTable" totalsRowShown="0">
  <autoFilter ref="A1:G690"/>
  <tableColumns count="7">
    <tableColumn id="1" uniqueName="1" name="CFCA/EMT ID" queryTableFieldId="1" dataDxfId="17"/>
    <tableColumn id="2" uniqueName="2" name="Site Name" queryTableFieldId="2" dataDxfId="16"/>
    <tableColumn id="3" uniqueName="3" name="Stress Status in 2018" queryTableFieldId="3" dataDxfId="15"/>
    <tableColumn id="4" uniqueName="4" name="Physiographic Region" queryTableFieldId="4" dataDxfId="14"/>
    <tableColumn id="5" uniqueName="5" name="Edge Reference Elevation (ft NAVD 88)" queryTableFieldId="5"/>
    <tableColumn id="6" uniqueName="6" name="Attribute" queryTableFieldId="6" dataDxfId="13"/>
    <tableColumn id="7" uniqueName="7" name="Valu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R54" totalsRowShown="0">
  <autoFilter ref="A1:R54"/>
  <tableColumns count="18">
    <tableColumn id="1" name="CFCA/EMT ID"/>
    <tableColumn id="2" name="Site Name"/>
    <tableColumn id="3" name="Stress Status in 2018"/>
    <tableColumn id="4" name="Physiographic Region"/>
    <tableColumn id="5" name="Edge Reference Elevation (ft NAVD 88)"/>
    <tableColumn id="6" name="2006-2011_P80"/>
    <tableColumn id="7" name="2006-2012_P80"/>
    <tableColumn id="8" name="2006-2013_P80"/>
    <tableColumn id="9" name="2006-2014_P80"/>
    <tableColumn id="10" name="2006-2015_P80"/>
    <tableColumn id="11" name="2006-2016_P80"/>
    <tableColumn id="12" name="2006-2017_P80.x"/>
    <tableColumn id="13" name="2006-2017_P80.y"/>
    <tableColumn id="14" name="2007-2017_P80"/>
    <tableColumn id="15" name="2008-2017_P80"/>
    <tableColumn id="16" name="2009-2017_P80"/>
    <tableColumn id="17" name="2010-2017_P80"/>
    <tableColumn id="18" name="2011-2017_P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D1" sqref="D1:D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 t="s">
        <v>29</v>
      </c>
      <c r="E2" t="s">
        <v>30</v>
      </c>
      <c r="F2" t="s">
        <v>31</v>
      </c>
      <c r="G2" t="s">
        <v>32</v>
      </c>
      <c r="H2">
        <v>67.680000000000007</v>
      </c>
      <c r="I2">
        <v>-1.08</v>
      </c>
      <c r="J2">
        <v>66.599999999999994</v>
      </c>
      <c r="K2">
        <v>-81.404506999999995</v>
      </c>
      <c r="L2">
        <v>28.083625999999999</v>
      </c>
      <c r="M2" t="s">
        <v>33</v>
      </c>
      <c r="N2" t="s">
        <v>34</v>
      </c>
      <c r="O2">
        <v>63.14</v>
      </c>
      <c r="P2">
        <v>63.06</v>
      </c>
      <c r="Q2">
        <v>63.07</v>
      </c>
      <c r="R2">
        <v>63.2</v>
      </c>
      <c r="S2">
        <v>63.38</v>
      </c>
      <c r="T2">
        <v>63.524000000000001</v>
      </c>
      <c r="U2">
        <v>63.54</v>
      </c>
      <c r="V2">
        <v>63.54</v>
      </c>
      <c r="W2">
        <v>63.814</v>
      </c>
      <c r="X2">
        <v>64.069999999999993</v>
      </c>
      <c r="Y2">
        <v>64.11</v>
      </c>
      <c r="Z2">
        <v>64.242000000000004</v>
      </c>
      <c r="AA2">
        <v>64.141999999999996</v>
      </c>
    </row>
    <row r="3" spans="1:27" x14ac:dyDescent="0.25">
      <c r="A3" t="s">
        <v>35</v>
      </c>
      <c r="B3" t="s">
        <v>36</v>
      </c>
      <c r="C3" t="s">
        <v>29</v>
      </c>
      <c r="D3" t="s">
        <v>29</v>
      </c>
      <c r="E3" t="s">
        <v>30</v>
      </c>
      <c r="F3" t="s">
        <v>31</v>
      </c>
      <c r="G3" t="s">
        <v>32</v>
      </c>
      <c r="H3">
        <v>64.47</v>
      </c>
      <c r="I3">
        <v>-1.05</v>
      </c>
      <c r="J3">
        <v>63.42</v>
      </c>
      <c r="K3">
        <v>-81.412561999999994</v>
      </c>
      <c r="L3">
        <v>28.113903000000001</v>
      </c>
      <c r="M3" t="s">
        <v>33</v>
      </c>
      <c r="N3" t="s">
        <v>37</v>
      </c>
      <c r="O3">
        <v>60.41</v>
      </c>
      <c r="P3">
        <v>60.29</v>
      </c>
      <c r="Q3">
        <v>60.11</v>
      </c>
      <c r="R3">
        <v>60.3</v>
      </c>
      <c r="S3">
        <v>60.46</v>
      </c>
      <c r="T3">
        <v>60.58</v>
      </c>
      <c r="U3">
        <v>60.54</v>
      </c>
      <c r="V3">
        <v>60.54</v>
      </c>
      <c r="W3">
        <v>60.71</v>
      </c>
      <c r="X3">
        <v>60.904000000000003</v>
      </c>
      <c r="Y3">
        <v>60.76</v>
      </c>
      <c r="Z3">
        <v>60.832000000000001</v>
      </c>
      <c r="AA3">
        <v>60.682000000000002</v>
      </c>
    </row>
    <row r="4" spans="1:27" x14ac:dyDescent="0.25">
      <c r="A4" t="s">
        <v>38</v>
      </c>
      <c r="B4" t="s">
        <v>39</v>
      </c>
      <c r="C4" t="s">
        <v>40</v>
      </c>
      <c r="D4" t="s">
        <v>29</v>
      </c>
      <c r="E4" t="s">
        <v>30</v>
      </c>
      <c r="F4" t="s">
        <v>31</v>
      </c>
      <c r="G4" t="s">
        <v>32</v>
      </c>
      <c r="H4">
        <v>64.8</v>
      </c>
      <c r="I4">
        <v>-1.0900000000000001</v>
      </c>
      <c r="J4">
        <v>63.709999999999901</v>
      </c>
      <c r="K4">
        <v>-81.392284000000004</v>
      </c>
      <c r="L4">
        <v>28.077793</v>
      </c>
      <c r="M4" t="s">
        <v>33</v>
      </c>
      <c r="N4" t="s">
        <v>41</v>
      </c>
      <c r="O4">
        <v>60.54</v>
      </c>
      <c r="P4">
        <v>60.48</v>
      </c>
      <c r="Q4">
        <v>60.54</v>
      </c>
      <c r="R4">
        <v>60.69</v>
      </c>
      <c r="S4">
        <v>60.862000000000002</v>
      </c>
      <c r="T4">
        <v>61.014000000000003</v>
      </c>
      <c r="U4">
        <v>61.03</v>
      </c>
      <c r="V4">
        <v>61.03</v>
      </c>
      <c r="W4">
        <v>61.3</v>
      </c>
      <c r="X4">
        <v>61.56</v>
      </c>
      <c r="Y4">
        <v>61.75</v>
      </c>
      <c r="Z4">
        <v>61.87</v>
      </c>
      <c r="AA4">
        <v>61.76</v>
      </c>
    </row>
    <row r="5" spans="1:27" x14ac:dyDescent="0.25">
      <c r="A5" t="s">
        <v>42</v>
      </c>
      <c r="B5" t="s">
        <v>43</v>
      </c>
      <c r="C5" t="s">
        <v>40</v>
      </c>
      <c r="D5" t="s">
        <v>29</v>
      </c>
      <c r="E5" t="s">
        <v>30</v>
      </c>
      <c r="F5" t="s">
        <v>31</v>
      </c>
      <c r="G5" t="s">
        <v>32</v>
      </c>
      <c r="H5">
        <v>64.14</v>
      </c>
      <c r="I5">
        <v>-1.0900000000000001</v>
      </c>
      <c r="J5">
        <v>63.05</v>
      </c>
      <c r="K5">
        <v>-81.390062</v>
      </c>
      <c r="L5">
        <v>28.082236000000002</v>
      </c>
      <c r="M5" t="s">
        <v>33</v>
      </c>
      <c r="N5" t="s">
        <v>44</v>
      </c>
      <c r="O5">
        <v>58.44</v>
      </c>
      <c r="P5">
        <v>58.392000000000003</v>
      </c>
      <c r="Q5">
        <v>58.411999999999999</v>
      </c>
      <c r="R5">
        <v>58.54</v>
      </c>
      <c r="S5">
        <v>58.73</v>
      </c>
      <c r="T5">
        <v>58.88</v>
      </c>
      <c r="U5">
        <v>58.89</v>
      </c>
      <c r="V5">
        <v>58.89</v>
      </c>
      <c r="W5">
        <v>59.16</v>
      </c>
      <c r="X5">
        <v>59.42</v>
      </c>
      <c r="Y5">
        <v>59.57</v>
      </c>
      <c r="Z5">
        <v>59.682000000000002</v>
      </c>
      <c r="AA5">
        <v>59.6</v>
      </c>
    </row>
    <row r="6" spans="1:27" x14ac:dyDescent="0.25">
      <c r="A6" t="s">
        <v>45</v>
      </c>
      <c r="B6" t="s">
        <v>46</v>
      </c>
      <c r="C6" t="s">
        <v>40</v>
      </c>
      <c r="D6" t="s">
        <v>47</v>
      </c>
      <c r="E6" t="s">
        <v>30</v>
      </c>
      <c r="F6" t="s">
        <v>31</v>
      </c>
      <c r="G6" t="s">
        <v>32</v>
      </c>
      <c r="H6" t="s">
        <v>40</v>
      </c>
      <c r="I6" t="s">
        <v>40</v>
      </c>
      <c r="J6">
        <v>68.45</v>
      </c>
      <c r="K6">
        <v>-81.208902350000002</v>
      </c>
      <c r="L6">
        <v>28.3584259</v>
      </c>
      <c r="M6" t="s">
        <v>48</v>
      </c>
      <c r="N6" t="s">
        <v>49</v>
      </c>
      <c r="O6">
        <v>64.725999999999999</v>
      </c>
      <c r="P6">
        <v>64.88</v>
      </c>
      <c r="Q6">
        <v>64.605999999999995</v>
      </c>
      <c r="R6">
        <v>64.768000000000001</v>
      </c>
      <c r="S6">
        <v>64.930000000000007</v>
      </c>
      <c r="T6">
        <v>65.11</v>
      </c>
      <c r="U6">
        <v>65.099999999999994</v>
      </c>
      <c r="V6">
        <v>65.099999999999994</v>
      </c>
      <c r="W6">
        <v>65.099999999999994</v>
      </c>
      <c r="X6">
        <v>65.099999999999994</v>
      </c>
      <c r="Y6">
        <v>65.042000000000002</v>
      </c>
      <c r="Z6">
        <v>65.180000000000007</v>
      </c>
      <c r="AA6">
        <v>65.12</v>
      </c>
    </row>
    <row r="7" spans="1:27" x14ac:dyDescent="0.25">
      <c r="A7" t="s">
        <v>50</v>
      </c>
      <c r="B7" t="s">
        <v>51</v>
      </c>
      <c r="C7" t="s">
        <v>29</v>
      </c>
      <c r="D7" t="s">
        <v>29</v>
      </c>
      <c r="E7" t="s">
        <v>30</v>
      </c>
      <c r="F7" t="s">
        <v>31</v>
      </c>
      <c r="G7" t="s">
        <v>32</v>
      </c>
      <c r="H7">
        <v>68.34</v>
      </c>
      <c r="I7">
        <v>-1.05</v>
      </c>
      <c r="J7">
        <v>67.290000000000006</v>
      </c>
      <c r="K7">
        <v>-81.418795000000003</v>
      </c>
      <c r="L7">
        <v>28.109258000000001</v>
      </c>
      <c r="M7" t="s">
        <v>33</v>
      </c>
      <c r="N7" t="s">
        <v>52</v>
      </c>
      <c r="O7">
        <v>63.48</v>
      </c>
      <c r="P7">
        <v>63.41</v>
      </c>
      <c r="Q7">
        <v>63.24</v>
      </c>
      <c r="R7">
        <v>63.4</v>
      </c>
      <c r="S7">
        <v>63.51</v>
      </c>
      <c r="T7">
        <v>63.624000000000002</v>
      </c>
      <c r="U7">
        <v>63.62</v>
      </c>
      <c r="V7">
        <v>63.62</v>
      </c>
      <c r="W7">
        <v>63.75</v>
      </c>
      <c r="X7">
        <v>63.91</v>
      </c>
      <c r="Y7">
        <v>63.82</v>
      </c>
      <c r="Z7">
        <v>63.95</v>
      </c>
      <c r="AA7">
        <v>63.781999999999996</v>
      </c>
    </row>
    <row r="8" spans="1:27" x14ac:dyDescent="0.25">
      <c r="A8" t="s">
        <v>53</v>
      </c>
      <c r="B8" t="s">
        <v>54</v>
      </c>
      <c r="C8" t="s">
        <v>47</v>
      </c>
      <c r="D8" t="s">
        <v>29</v>
      </c>
      <c r="E8" t="s">
        <v>30</v>
      </c>
      <c r="F8" t="s">
        <v>31</v>
      </c>
      <c r="G8" t="s">
        <v>32</v>
      </c>
      <c r="H8">
        <v>101.57</v>
      </c>
      <c r="I8">
        <v>-0.86999999999999</v>
      </c>
      <c r="J8">
        <v>100.7</v>
      </c>
      <c r="K8">
        <v>-81.537111999999993</v>
      </c>
      <c r="L8">
        <v>28.446165000000001</v>
      </c>
      <c r="M8" t="s">
        <v>48</v>
      </c>
      <c r="N8" t="s">
        <v>55</v>
      </c>
      <c r="O8">
        <v>97.7</v>
      </c>
      <c r="P8">
        <v>97.6</v>
      </c>
      <c r="Q8">
        <v>97.63</v>
      </c>
      <c r="R8">
        <v>97.712333333333305</v>
      </c>
      <c r="S8">
        <v>97.76</v>
      </c>
      <c r="T8">
        <v>97.82</v>
      </c>
      <c r="U8">
        <v>97.82</v>
      </c>
      <c r="V8">
        <v>97.82</v>
      </c>
      <c r="W8">
        <v>97.83</v>
      </c>
      <c r="X8">
        <v>97.98</v>
      </c>
      <c r="Y8">
        <v>98.01</v>
      </c>
      <c r="Z8">
        <v>98.061999999999998</v>
      </c>
      <c r="AA8">
        <v>98.03</v>
      </c>
    </row>
    <row r="9" spans="1:27" x14ac:dyDescent="0.25">
      <c r="A9" t="s">
        <v>56</v>
      </c>
      <c r="B9" t="s">
        <v>57</v>
      </c>
      <c r="C9" t="s">
        <v>47</v>
      </c>
      <c r="D9" t="s">
        <v>47</v>
      </c>
      <c r="E9" t="s">
        <v>58</v>
      </c>
      <c r="F9" t="s">
        <v>59</v>
      </c>
      <c r="G9" t="s">
        <v>32</v>
      </c>
      <c r="H9">
        <v>68.81</v>
      </c>
      <c r="I9">
        <v>-0.93</v>
      </c>
      <c r="J9">
        <v>67.88</v>
      </c>
      <c r="K9">
        <v>-81.469958000000005</v>
      </c>
      <c r="L9">
        <v>28.617014000000001</v>
      </c>
      <c r="M9" t="s">
        <v>60</v>
      </c>
      <c r="N9" t="s">
        <v>57</v>
      </c>
      <c r="O9">
        <v>57.4030947368421</v>
      </c>
      <c r="P9">
        <v>56.808969696969697</v>
      </c>
      <c r="Q9">
        <v>56.481999999999999</v>
      </c>
      <c r="R9">
        <v>56.779524210526297</v>
      </c>
      <c r="S9">
        <v>57.0208811188811</v>
      </c>
      <c r="T9">
        <v>57.3478452012384</v>
      </c>
      <c r="U9">
        <v>57.336898550724598</v>
      </c>
      <c r="V9">
        <v>57.365952941176502</v>
      </c>
      <c r="W9">
        <v>57.181542857142901</v>
      </c>
      <c r="X9">
        <v>57.442</v>
      </c>
      <c r="Y9">
        <v>57.887321212121201</v>
      </c>
      <c r="Z9">
        <v>57.830660714285699</v>
      </c>
      <c r="AA9">
        <v>57.56</v>
      </c>
    </row>
    <row r="10" spans="1:27" x14ac:dyDescent="0.25">
      <c r="A10" t="s">
        <v>61</v>
      </c>
      <c r="B10" t="s">
        <v>62</v>
      </c>
      <c r="C10" t="s">
        <v>29</v>
      </c>
      <c r="D10" t="s">
        <v>29</v>
      </c>
      <c r="E10" t="s">
        <v>30</v>
      </c>
      <c r="F10" t="s">
        <v>31</v>
      </c>
      <c r="G10" t="s">
        <v>32</v>
      </c>
      <c r="H10">
        <v>70.44</v>
      </c>
      <c r="I10">
        <v>-1.0900000000000001</v>
      </c>
      <c r="J10">
        <v>69.349999999999994</v>
      </c>
      <c r="K10">
        <v>-81.119699999999995</v>
      </c>
      <c r="L10">
        <v>28.566631999999998</v>
      </c>
      <c r="M10" t="s">
        <v>48</v>
      </c>
      <c r="N10" t="s">
        <v>63</v>
      </c>
      <c r="O10">
        <v>68.19</v>
      </c>
      <c r="P10">
        <v>68.150000000000006</v>
      </c>
      <c r="Q10">
        <v>68.17</v>
      </c>
      <c r="R10">
        <v>68.2</v>
      </c>
      <c r="S10">
        <v>68.22</v>
      </c>
      <c r="T10">
        <v>68.121428571428595</v>
      </c>
      <c r="U10">
        <v>68.063999999999993</v>
      </c>
      <c r="V10">
        <v>68.062857142857098</v>
      </c>
      <c r="W10">
        <v>68.05</v>
      </c>
      <c r="X10">
        <v>68.027500000000003</v>
      </c>
      <c r="Y10">
        <v>68.003</v>
      </c>
      <c r="Z10">
        <v>68.025000000000006</v>
      </c>
      <c r="AA10">
        <v>68.018461538461494</v>
      </c>
    </row>
    <row r="11" spans="1:27" x14ac:dyDescent="0.25">
      <c r="A11" t="s">
        <v>64</v>
      </c>
      <c r="B11" t="s">
        <v>65</v>
      </c>
      <c r="C11" t="s">
        <v>47</v>
      </c>
      <c r="D11" t="s">
        <v>47</v>
      </c>
      <c r="E11" t="s">
        <v>58</v>
      </c>
      <c r="F11" t="s">
        <v>66</v>
      </c>
      <c r="G11" t="s">
        <v>32</v>
      </c>
      <c r="H11">
        <v>69.37</v>
      </c>
      <c r="I11">
        <v>-1.02</v>
      </c>
      <c r="J11">
        <v>68.349999999999994</v>
      </c>
      <c r="K11">
        <v>-81.360359000000003</v>
      </c>
      <c r="L11">
        <v>28.810518999999999</v>
      </c>
      <c r="M11" t="s">
        <v>60</v>
      </c>
      <c r="N11" t="s">
        <v>67</v>
      </c>
      <c r="O11">
        <v>60.332942857142903</v>
      </c>
      <c r="P11">
        <v>60.100227032966998</v>
      </c>
      <c r="Q11">
        <v>59.5923742857143</v>
      </c>
      <c r="R11">
        <v>59.095965</v>
      </c>
      <c r="S11">
        <v>58.9301769230769</v>
      </c>
      <c r="T11">
        <v>58.896193333333301</v>
      </c>
      <c r="U11">
        <v>58.81</v>
      </c>
      <c r="V11">
        <v>58.807561961722499</v>
      </c>
      <c r="W11">
        <v>58.749969230769203</v>
      </c>
      <c r="X11">
        <v>58.736649999999997</v>
      </c>
      <c r="Y11">
        <v>58.680453428571397</v>
      </c>
      <c r="Z11">
        <v>58.626047333333297</v>
      </c>
      <c r="AA11">
        <v>58.573979523809498</v>
      </c>
    </row>
    <row r="12" spans="1:27" x14ac:dyDescent="0.25">
      <c r="A12" t="s">
        <v>68</v>
      </c>
      <c r="B12" t="s">
        <v>69</v>
      </c>
      <c r="C12" t="s">
        <v>47</v>
      </c>
      <c r="D12" t="s">
        <v>47</v>
      </c>
      <c r="E12" t="s">
        <v>30</v>
      </c>
      <c r="F12" t="s">
        <v>31</v>
      </c>
      <c r="G12" t="s">
        <v>32</v>
      </c>
      <c r="H12">
        <v>118.82</v>
      </c>
      <c r="I12">
        <v>-0.86</v>
      </c>
      <c r="J12">
        <v>117.96</v>
      </c>
      <c r="K12">
        <v>-81.697513999999998</v>
      </c>
      <c r="L12">
        <v>28.39695</v>
      </c>
      <c r="M12" t="s">
        <v>48</v>
      </c>
      <c r="N12" t="s">
        <v>70</v>
      </c>
      <c r="O12">
        <v>112.94489314552401</v>
      </c>
      <c r="P12">
        <v>113.075</v>
      </c>
      <c r="Q12">
        <v>113.32621815201</v>
      </c>
      <c r="R12">
        <v>113.595744360902</v>
      </c>
      <c r="S12">
        <v>114.209884976526</v>
      </c>
      <c r="T12">
        <v>114.783257837492</v>
      </c>
      <c r="U12">
        <v>114.873220020855</v>
      </c>
      <c r="V12">
        <v>114.892705445545</v>
      </c>
      <c r="W12">
        <v>114.805833333333</v>
      </c>
      <c r="X12">
        <v>115.30714285714301</v>
      </c>
      <c r="Y12">
        <v>115.615903743316</v>
      </c>
      <c r="Z12">
        <v>115.71</v>
      </c>
      <c r="AA12">
        <v>115.669266968326</v>
      </c>
    </row>
    <row r="13" spans="1:27" x14ac:dyDescent="0.25">
      <c r="A13" t="s">
        <v>71</v>
      </c>
      <c r="B13" t="s">
        <v>72</v>
      </c>
      <c r="C13" t="s">
        <v>29</v>
      </c>
      <c r="D13" t="s">
        <v>29</v>
      </c>
      <c r="E13" t="s">
        <v>58</v>
      </c>
      <c r="F13" t="s">
        <v>59</v>
      </c>
      <c r="G13" t="s">
        <v>32</v>
      </c>
      <c r="H13">
        <v>27.5</v>
      </c>
      <c r="I13">
        <v>-1.01</v>
      </c>
      <c r="J13">
        <v>26.49</v>
      </c>
      <c r="K13">
        <v>-81.693251000000004</v>
      </c>
      <c r="L13">
        <v>29.274909999999998</v>
      </c>
      <c r="M13" t="s">
        <v>33</v>
      </c>
      <c r="N13" t="s">
        <v>73</v>
      </c>
      <c r="O13">
        <v>22.203749999999999</v>
      </c>
      <c r="P13">
        <v>22.058051473078201</v>
      </c>
      <c r="Q13">
        <v>20.743520099996001</v>
      </c>
      <c r="R13">
        <v>20.527194805194799</v>
      </c>
      <c r="S13">
        <v>20.656582620819599</v>
      </c>
      <c r="T13">
        <v>20.638170454545499</v>
      </c>
      <c r="U13">
        <v>20.453609090909101</v>
      </c>
      <c r="V13">
        <v>20.446453781512599</v>
      </c>
      <c r="W13">
        <v>20.355714285714299</v>
      </c>
      <c r="X13">
        <v>20.25</v>
      </c>
      <c r="Y13">
        <v>20.160943722943699</v>
      </c>
      <c r="Z13">
        <v>20.039015192945701</v>
      </c>
      <c r="AA13">
        <v>19.843273172466802</v>
      </c>
    </row>
    <row r="14" spans="1:27" x14ac:dyDescent="0.25">
      <c r="A14" t="s">
        <v>74</v>
      </c>
      <c r="B14" t="s">
        <v>75</v>
      </c>
      <c r="C14" t="s">
        <v>47</v>
      </c>
      <c r="D14" t="s">
        <v>47</v>
      </c>
      <c r="E14" t="s">
        <v>58</v>
      </c>
      <c r="F14" t="s">
        <v>59</v>
      </c>
      <c r="G14" t="s">
        <v>32</v>
      </c>
      <c r="H14">
        <v>96.68</v>
      </c>
      <c r="I14">
        <v>-0.88</v>
      </c>
      <c r="J14">
        <v>95.8</v>
      </c>
      <c r="K14">
        <v>-81.642740000000003</v>
      </c>
      <c r="L14">
        <v>28.510179999999998</v>
      </c>
      <c r="M14" t="s">
        <v>60</v>
      </c>
      <c r="N14" t="s">
        <v>76</v>
      </c>
      <c r="O14">
        <v>85.011323943662006</v>
      </c>
      <c r="P14">
        <v>85.097445855115794</v>
      </c>
      <c r="Q14">
        <v>85.080506241331506</v>
      </c>
      <c r="R14">
        <v>85.018571428571406</v>
      </c>
      <c r="S14">
        <v>85.08</v>
      </c>
      <c r="T14">
        <v>85.172349206349196</v>
      </c>
      <c r="U14">
        <v>85.222206349206303</v>
      </c>
      <c r="V14">
        <v>85.229174825174795</v>
      </c>
      <c r="W14">
        <v>85.171428571428606</v>
      </c>
      <c r="X14">
        <v>85.201538461538505</v>
      </c>
      <c r="Y14">
        <v>85.459882352941193</v>
      </c>
      <c r="Z14">
        <v>85.575744360902306</v>
      </c>
      <c r="AA14">
        <v>85.45</v>
      </c>
    </row>
    <row r="15" spans="1:27" x14ac:dyDescent="0.25">
      <c r="A15" t="s">
        <v>77</v>
      </c>
      <c r="B15" t="s">
        <v>78</v>
      </c>
      <c r="C15" t="s">
        <v>47</v>
      </c>
      <c r="D15" t="s">
        <v>47</v>
      </c>
      <c r="E15" t="s">
        <v>58</v>
      </c>
      <c r="F15" t="s">
        <v>59</v>
      </c>
      <c r="G15" t="s">
        <v>32</v>
      </c>
      <c r="H15">
        <v>87.65</v>
      </c>
      <c r="I15">
        <v>-0.89</v>
      </c>
      <c r="J15">
        <v>86.76</v>
      </c>
      <c r="K15">
        <v>-81.773330000000001</v>
      </c>
      <c r="L15">
        <v>28.599640000000001</v>
      </c>
      <c r="M15" t="s">
        <v>48</v>
      </c>
      <c r="N15" t="s">
        <v>79</v>
      </c>
      <c r="O15">
        <v>80.194705882352906</v>
      </c>
      <c r="P15">
        <v>79.713615384615395</v>
      </c>
      <c r="Q15">
        <v>79.577128689492298</v>
      </c>
      <c r="R15">
        <v>79.644999999999996</v>
      </c>
      <c r="S15">
        <v>79.7342490842491</v>
      </c>
      <c r="T15">
        <v>79.821666666666701</v>
      </c>
      <c r="U15">
        <v>79.8289177438308</v>
      </c>
      <c r="V15">
        <v>79.83</v>
      </c>
      <c r="W15">
        <v>79.78</v>
      </c>
      <c r="X15">
        <v>79.718888888888898</v>
      </c>
      <c r="Y15">
        <v>79.696842105263201</v>
      </c>
      <c r="Z15">
        <v>79.733454545454507</v>
      </c>
      <c r="AA15">
        <v>79.636708333333303</v>
      </c>
    </row>
    <row r="16" spans="1:27" x14ac:dyDescent="0.25">
      <c r="A16" t="s">
        <v>80</v>
      </c>
      <c r="B16" t="s">
        <v>81</v>
      </c>
      <c r="C16" t="s">
        <v>29</v>
      </c>
      <c r="D16" t="s">
        <v>47</v>
      </c>
      <c r="E16" t="s">
        <v>30</v>
      </c>
      <c r="F16" t="s">
        <v>66</v>
      </c>
      <c r="G16" t="s">
        <v>32</v>
      </c>
      <c r="H16" t="s">
        <v>40</v>
      </c>
      <c r="I16" t="s">
        <v>40</v>
      </c>
      <c r="J16">
        <v>42.01</v>
      </c>
      <c r="K16">
        <v>-81.379811000000004</v>
      </c>
      <c r="L16">
        <v>28.803796999999999</v>
      </c>
      <c r="M16" t="s">
        <v>33</v>
      </c>
      <c r="N16" t="s">
        <v>81</v>
      </c>
      <c r="O16">
        <v>37.3073571428571</v>
      </c>
      <c r="P16">
        <v>36.905891304347797</v>
      </c>
      <c r="Q16">
        <v>36.65</v>
      </c>
      <c r="R16">
        <v>36.409333333333301</v>
      </c>
      <c r="S16">
        <v>36.270769230769197</v>
      </c>
      <c r="T16">
        <v>36.200000000000003</v>
      </c>
      <c r="U16">
        <v>36.08</v>
      </c>
      <c r="V16">
        <v>36.078888888888898</v>
      </c>
      <c r="W16">
        <v>36.036875746066201</v>
      </c>
      <c r="X16">
        <v>36.030574712643698</v>
      </c>
      <c r="Y16">
        <v>36.020000000000003</v>
      </c>
      <c r="Z16">
        <v>35.948333333333302</v>
      </c>
      <c r="AA16">
        <v>35.891811764705899</v>
      </c>
    </row>
    <row r="17" spans="1:27" x14ac:dyDescent="0.25">
      <c r="A17" t="s">
        <v>82</v>
      </c>
      <c r="B17" t="s">
        <v>83</v>
      </c>
      <c r="C17" t="s">
        <v>40</v>
      </c>
      <c r="D17" t="s">
        <v>47</v>
      </c>
      <c r="E17" t="s">
        <v>58</v>
      </c>
      <c r="F17" t="s">
        <v>84</v>
      </c>
      <c r="G17" t="s">
        <v>32</v>
      </c>
      <c r="H17">
        <v>97.29</v>
      </c>
      <c r="I17">
        <v>-0.87</v>
      </c>
      <c r="J17">
        <v>96.42</v>
      </c>
      <c r="K17">
        <v>-81.746949999999998</v>
      </c>
      <c r="L17">
        <v>28.463460000000001</v>
      </c>
      <c r="M17" t="s">
        <v>48</v>
      </c>
      <c r="N17" t="s">
        <v>85</v>
      </c>
      <c r="O17">
        <v>91.482446664790302</v>
      </c>
      <c r="P17">
        <v>91.3550668620626</v>
      </c>
      <c r="Q17">
        <v>91.204685439560393</v>
      </c>
      <c r="R17">
        <v>91.307155436815407</v>
      </c>
      <c r="S17">
        <v>91.3757047619048</v>
      </c>
      <c r="T17">
        <v>91.456813397129196</v>
      </c>
      <c r="U17">
        <v>91.490799999999993</v>
      </c>
      <c r="V17">
        <v>91.492469447437301</v>
      </c>
      <c r="W17">
        <v>91.465753070458902</v>
      </c>
      <c r="X17">
        <v>91.418823529411796</v>
      </c>
      <c r="Y17">
        <v>91.36309615719</v>
      </c>
      <c r="Z17">
        <v>91.504967032967002</v>
      </c>
      <c r="AA17">
        <v>91.467841512051294</v>
      </c>
    </row>
    <row r="18" spans="1:27" x14ac:dyDescent="0.25">
      <c r="A18" t="s">
        <v>86</v>
      </c>
      <c r="B18" t="s">
        <v>87</v>
      </c>
      <c r="C18" t="s">
        <v>29</v>
      </c>
      <c r="D18" t="s">
        <v>29</v>
      </c>
      <c r="E18" t="s">
        <v>30</v>
      </c>
      <c r="F18" t="s">
        <v>88</v>
      </c>
      <c r="G18" t="s">
        <v>32</v>
      </c>
      <c r="H18">
        <v>74.14</v>
      </c>
      <c r="I18">
        <v>-1.1399999999999999</v>
      </c>
      <c r="J18">
        <v>73</v>
      </c>
      <c r="K18">
        <v>-81.053314</v>
      </c>
      <c r="L18">
        <v>28.394303000000001</v>
      </c>
      <c r="M18" t="s">
        <v>33</v>
      </c>
      <c r="N18" t="s">
        <v>89</v>
      </c>
      <c r="O18">
        <v>71.472499999999997</v>
      </c>
      <c r="P18">
        <v>71.472499999999997</v>
      </c>
      <c r="Q18">
        <v>71.409146606674199</v>
      </c>
      <c r="R18">
        <v>71.257637401574797</v>
      </c>
      <c r="S18">
        <v>71.378226809148899</v>
      </c>
      <c r="T18">
        <v>71.445520866141706</v>
      </c>
      <c r="U18">
        <v>71.328682864641905</v>
      </c>
      <c r="V18">
        <v>71.322821737826601</v>
      </c>
      <c r="W18">
        <v>71.253314898060495</v>
      </c>
      <c r="X18">
        <v>71.269692884632207</v>
      </c>
      <c r="Y18">
        <v>71.195595359923004</v>
      </c>
      <c r="Z18">
        <v>71.159965822618702</v>
      </c>
      <c r="AA18">
        <v>71.055647833298806</v>
      </c>
    </row>
    <row r="19" spans="1:27" x14ac:dyDescent="0.25">
      <c r="A19" t="s">
        <v>90</v>
      </c>
      <c r="B19" t="s">
        <v>91</v>
      </c>
      <c r="C19" t="s">
        <v>40</v>
      </c>
      <c r="D19" t="s">
        <v>47</v>
      </c>
      <c r="E19" t="s">
        <v>30</v>
      </c>
      <c r="F19" t="s">
        <v>66</v>
      </c>
      <c r="G19" t="s">
        <v>32</v>
      </c>
      <c r="H19">
        <v>69.61</v>
      </c>
      <c r="I19">
        <v>-1.06</v>
      </c>
      <c r="J19">
        <v>68.55</v>
      </c>
      <c r="K19">
        <v>-81.290839000000005</v>
      </c>
      <c r="L19">
        <v>28.648638999999999</v>
      </c>
      <c r="M19" t="s">
        <v>48</v>
      </c>
      <c r="N19" t="s">
        <v>92</v>
      </c>
      <c r="O19">
        <v>65.527957894736801</v>
      </c>
      <c r="P19">
        <v>65.41</v>
      </c>
      <c r="Q19">
        <v>65.495531764705902</v>
      </c>
      <c r="R19">
        <v>65.562779220779206</v>
      </c>
      <c r="S19">
        <v>65.535978039215706</v>
      </c>
      <c r="T19">
        <v>65.489999999999995</v>
      </c>
      <c r="U19">
        <v>65.442992592592603</v>
      </c>
      <c r="V19">
        <v>65.440980952380997</v>
      </c>
      <c r="W19">
        <v>65.405000000000001</v>
      </c>
      <c r="X19">
        <v>65.360100824931294</v>
      </c>
      <c r="Y19">
        <v>65.31</v>
      </c>
      <c r="Z19">
        <v>65.3568942307692</v>
      </c>
      <c r="AA19">
        <v>65.368836601307194</v>
      </c>
    </row>
    <row r="20" spans="1:27" x14ac:dyDescent="0.25">
      <c r="A20" t="s">
        <v>93</v>
      </c>
      <c r="B20" t="s">
        <v>94</v>
      </c>
      <c r="C20" t="s">
        <v>40</v>
      </c>
      <c r="D20" t="s">
        <v>47</v>
      </c>
      <c r="E20" t="s">
        <v>30</v>
      </c>
      <c r="F20" t="s">
        <v>95</v>
      </c>
      <c r="G20" t="s">
        <v>32</v>
      </c>
      <c r="H20">
        <v>66.959999999999994</v>
      </c>
      <c r="I20">
        <v>-1.07</v>
      </c>
      <c r="J20">
        <v>65.89</v>
      </c>
      <c r="K20">
        <v>-81.193905999999998</v>
      </c>
      <c r="L20">
        <v>28.641027999999999</v>
      </c>
      <c r="M20" t="s">
        <v>48</v>
      </c>
      <c r="N20" t="s">
        <v>96</v>
      </c>
      <c r="O20">
        <v>63.41</v>
      </c>
      <c r="P20">
        <v>63.285528344671199</v>
      </c>
      <c r="Q20">
        <v>63.255321739130402</v>
      </c>
      <c r="R20">
        <v>63.324190721649501</v>
      </c>
      <c r="S20">
        <v>63.388633833480398</v>
      </c>
      <c r="T20">
        <v>63.41</v>
      </c>
      <c r="U20">
        <v>63.337903259005103</v>
      </c>
      <c r="V20">
        <v>63.341647058823497</v>
      </c>
      <c r="W20">
        <v>63.293643784786603</v>
      </c>
      <c r="X20">
        <v>63.251666666666701</v>
      </c>
      <c r="Y20">
        <v>63.257673017423897</v>
      </c>
      <c r="Z20">
        <v>63.264346101231197</v>
      </c>
      <c r="AA20">
        <v>63.240101687186502</v>
      </c>
    </row>
    <row r="21" spans="1:27" x14ac:dyDescent="0.25">
      <c r="A21" t="s">
        <v>97</v>
      </c>
      <c r="B21" t="s">
        <v>98</v>
      </c>
      <c r="C21" t="s">
        <v>47</v>
      </c>
      <c r="D21" t="s">
        <v>47</v>
      </c>
      <c r="E21" t="s">
        <v>58</v>
      </c>
      <c r="F21" t="s">
        <v>59</v>
      </c>
      <c r="G21" t="s">
        <v>99</v>
      </c>
      <c r="H21">
        <v>90.37</v>
      </c>
      <c r="I21">
        <v>-0.879</v>
      </c>
      <c r="J21">
        <v>89.49</v>
      </c>
      <c r="K21">
        <v>-81.841699000000006</v>
      </c>
      <c r="L21">
        <v>28.644936999999999</v>
      </c>
      <c r="M21" t="s">
        <v>48</v>
      </c>
      <c r="N21" t="s">
        <v>100</v>
      </c>
      <c r="O21">
        <v>81.827418872267003</v>
      </c>
      <c r="P21">
        <v>81.728797101449302</v>
      </c>
      <c r="Q21">
        <v>81.625675381263605</v>
      </c>
      <c r="R21">
        <v>81.620599999999996</v>
      </c>
      <c r="S21">
        <v>81.621996078431394</v>
      </c>
      <c r="T21">
        <v>81.660502229215794</v>
      </c>
      <c r="U21">
        <v>81.620999999999995</v>
      </c>
      <c r="V21">
        <v>81.620999999999995</v>
      </c>
      <c r="W21">
        <v>81.620999999999995</v>
      </c>
      <c r="X21">
        <v>81.620999999999995</v>
      </c>
      <c r="Y21">
        <v>81.620999999999995</v>
      </c>
      <c r="Z21">
        <v>81.620999999999995</v>
      </c>
      <c r="AA21">
        <v>81.620999999999995</v>
      </c>
    </row>
    <row r="22" spans="1:27" x14ac:dyDescent="0.25">
      <c r="A22" t="s">
        <v>101</v>
      </c>
      <c r="B22" t="s">
        <v>102</v>
      </c>
      <c r="C22" t="s">
        <v>29</v>
      </c>
      <c r="D22" t="s">
        <v>29</v>
      </c>
      <c r="E22" t="s">
        <v>58</v>
      </c>
      <c r="F22" t="s">
        <v>59</v>
      </c>
      <c r="G22" t="s">
        <v>32</v>
      </c>
      <c r="H22">
        <v>97.42</v>
      </c>
      <c r="I22">
        <v>-0.88</v>
      </c>
      <c r="J22">
        <v>96.54</v>
      </c>
      <c r="K22">
        <v>-81.657584999999997</v>
      </c>
      <c r="L22">
        <v>28.531825000000001</v>
      </c>
      <c r="M22" t="s">
        <v>60</v>
      </c>
      <c r="N22" t="s">
        <v>103</v>
      </c>
      <c r="O22">
        <v>92.254675324675304</v>
      </c>
      <c r="P22">
        <v>91.9921342245989</v>
      </c>
      <c r="Q22">
        <v>91.947515751575196</v>
      </c>
      <c r="R22">
        <v>92.15</v>
      </c>
      <c r="S22">
        <v>92.307239892183304</v>
      </c>
      <c r="T22">
        <v>92.567676297862306</v>
      </c>
      <c r="U22">
        <v>92.701425441265997</v>
      </c>
      <c r="V22">
        <v>92.7276158816058</v>
      </c>
      <c r="W22">
        <v>92.640655072463801</v>
      </c>
      <c r="X22">
        <v>92.861306532663306</v>
      </c>
      <c r="Y22">
        <v>93.003830574145795</v>
      </c>
      <c r="Z22">
        <v>92.982949040694095</v>
      </c>
      <c r="AA22">
        <v>92.907113882666394</v>
      </c>
    </row>
    <row r="23" spans="1:27" x14ac:dyDescent="0.25">
      <c r="A23" t="s">
        <v>104</v>
      </c>
      <c r="B23" t="s">
        <v>105</v>
      </c>
      <c r="C23" t="s">
        <v>29</v>
      </c>
      <c r="D23" t="s">
        <v>29</v>
      </c>
      <c r="E23" t="s">
        <v>58</v>
      </c>
      <c r="F23" t="s">
        <v>59</v>
      </c>
      <c r="G23" t="s">
        <v>32</v>
      </c>
      <c r="H23">
        <v>97.6</v>
      </c>
      <c r="I23">
        <v>-0.86</v>
      </c>
      <c r="J23">
        <v>96.74</v>
      </c>
      <c r="K23">
        <v>-81.712211999999994</v>
      </c>
      <c r="L23">
        <v>28.447998999999999</v>
      </c>
      <c r="M23" t="s">
        <v>48</v>
      </c>
      <c r="N23" t="s">
        <v>106</v>
      </c>
      <c r="O23">
        <v>89.736972733202904</v>
      </c>
      <c r="P23">
        <v>89.113785281385304</v>
      </c>
      <c r="Q23">
        <v>88.668772378516607</v>
      </c>
      <c r="R23">
        <v>88.4802815057283</v>
      </c>
      <c r="S23">
        <v>88.601704761904799</v>
      </c>
      <c r="T23">
        <v>88.66</v>
      </c>
      <c r="U23">
        <v>88.773389679478697</v>
      </c>
      <c r="V23">
        <v>88.770366217692001</v>
      </c>
      <c r="W23">
        <v>88.670045454545502</v>
      </c>
      <c r="X23">
        <v>88.638181818181806</v>
      </c>
      <c r="Y23">
        <v>88.569149425287307</v>
      </c>
      <c r="Z23">
        <v>88.570043956043904</v>
      </c>
      <c r="AA23">
        <v>88.447039777661999</v>
      </c>
    </row>
    <row r="24" spans="1:27" x14ac:dyDescent="0.25">
      <c r="A24" t="s">
        <v>107</v>
      </c>
      <c r="B24" t="s">
        <v>108</v>
      </c>
      <c r="C24" t="s">
        <v>29</v>
      </c>
      <c r="D24" t="s">
        <v>29</v>
      </c>
      <c r="E24" t="s">
        <v>30</v>
      </c>
      <c r="F24" t="s">
        <v>31</v>
      </c>
      <c r="G24" t="s">
        <v>32</v>
      </c>
      <c r="H24" t="s">
        <v>40</v>
      </c>
      <c r="I24" t="s">
        <v>40</v>
      </c>
      <c r="J24">
        <v>105.95</v>
      </c>
      <c r="K24">
        <v>-81.911111000000005</v>
      </c>
      <c r="L24">
        <v>28.312611</v>
      </c>
      <c r="M24" t="s">
        <v>33</v>
      </c>
      <c r="N24" t="s">
        <v>109</v>
      </c>
      <c r="O24">
        <v>102.598840336134</v>
      </c>
      <c r="P24">
        <v>102.93</v>
      </c>
      <c r="Q24">
        <v>102.979411764706</v>
      </c>
      <c r="R24">
        <v>103.19068965517199</v>
      </c>
      <c r="S24">
        <v>103.42</v>
      </c>
      <c r="T24">
        <v>103.59534814814801</v>
      </c>
      <c r="U24">
        <v>103.57352941176499</v>
      </c>
      <c r="V24">
        <v>103.57352941176499</v>
      </c>
      <c r="W24">
        <v>103.866444444444</v>
      </c>
      <c r="X24">
        <v>104.294485714286</v>
      </c>
      <c r="Y24">
        <v>104.37666666666701</v>
      </c>
      <c r="Z24">
        <v>104.47</v>
      </c>
      <c r="AA24">
        <v>104.391818181818</v>
      </c>
    </row>
    <row r="25" spans="1:27" x14ac:dyDescent="0.25">
      <c r="A25" t="s">
        <v>110</v>
      </c>
      <c r="B25" t="s">
        <v>111</v>
      </c>
      <c r="C25" t="s">
        <v>29</v>
      </c>
      <c r="D25" t="s">
        <v>29</v>
      </c>
      <c r="E25" t="s">
        <v>58</v>
      </c>
      <c r="F25" t="s">
        <v>59</v>
      </c>
      <c r="G25" t="s">
        <v>99</v>
      </c>
      <c r="H25">
        <v>105.53</v>
      </c>
      <c r="I25">
        <v>-0.9</v>
      </c>
      <c r="J25">
        <v>104.63</v>
      </c>
      <c r="K25">
        <v>-81.723410000000001</v>
      </c>
      <c r="L25">
        <v>27.900860000000002</v>
      </c>
      <c r="M25" t="s">
        <v>48</v>
      </c>
      <c r="N25" t="s">
        <v>112</v>
      </c>
      <c r="O25">
        <v>100.44452806652799</v>
      </c>
      <c r="P25">
        <v>100.548</v>
      </c>
      <c r="Q25">
        <v>100.618415475189</v>
      </c>
      <c r="R25">
        <v>100.69437398373999</v>
      </c>
      <c r="S25">
        <v>100.71309523809499</v>
      </c>
      <c r="T25">
        <v>100.71</v>
      </c>
      <c r="U25">
        <v>100.615371428571</v>
      </c>
      <c r="V25">
        <v>100.615371428571</v>
      </c>
      <c r="W25">
        <v>100.659658536585</v>
      </c>
      <c r="X25">
        <v>100.67648780487799</v>
      </c>
      <c r="Y25">
        <v>100.669024390244</v>
      </c>
      <c r="Z25">
        <v>100.908</v>
      </c>
      <c r="AA25">
        <v>100.8325</v>
      </c>
    </row>
    <row r="26" spans="1:27" x14ac:dyDescent="0.25">
      <c r="A26" t="s">
        <v>113</v>
      </c>
      <c r="B26" t="s">
        <v>114</v>
      </c>
      <c r="C26" t="s">
        <v>47</v>
      </c>
      <c r="D26" t="s">
        <v>47</v>
      </c>
      <c r="E26" t="s">
        <v>30</v>
      </c>
      <c r="F26" t="s">
        <v>31</v>
      </c>
      <c r="G26" t="s">
        <v>32</v>
      </c>
      <c r="H26">
        <v>64.95</v>
      </c>
      <c r="I26">
        <v>-0.88</v>
      </c>
      <c r="J26">
        <v>64.069999999999993</v>
      </c>
      <c r="K26">
        <v>-82.394478000000007</v>
      </c>
      <c r="L26">
        <v>28.286128000000001</v>
      </c>
      <c r="M26" t="s">
        <v>48</v>
      </c>
      <c r="N26" t="s">
        <v>115</v>
      </c>
      <c r="O26">
        <v>59.998190476190501</v>
      </c>
      <c r="P26">
        <v>59.391142857142903</v>
      </c>
      <c r="Q26">
        <v>59.395285714285698</v>
      </c>
      <c r="R26">
        <v>59.711428571428598</v>
      </c>
      <c r="S26">
        <v>59.864357142857102</v>
      </c>
      <c r="T26">
        <v>59.634</v>
      </c>
      <c r="U26">
        <v>59.243857142857102</v>
      </c>
      <c r="V26">
        <v>59.243857142857102</v>
      </c>
      <c r="W26">
        <v>59.243857142857102</v>
      </c>
      <c r="X26">
        <v>59.243857142857102</v>
      </c>
      <c r="Y26">
        <v>59.243857142857102</v>
      </c>
      <c r="Z26">
        <v>59.243857142857102</v>
      </c>
      <c r="AA26">
        <v>59.198909090909098</v>
      </c>
    </row>
    <row r="27" spans="1:27" x14ac:dyDescent="0.25">
      <c r="A27" t="s">
        <v>116</v>
      </c>
      <c r="B27" t="s">
        <v>117</v>
      </c>
      <c r="C27" t="s">
        <v>47</v>
      </c>
      <c r="D27" t="s">
        <v>47</v>
      </c>
      <c r="E27" t="s">
        <v>30</v>
      </c>
      <c r="F27" t="s">
        <v>31</v>
      </c>
      <c r="G27" t="s">
        <v>32</v>
      </c>
      <c r="H27">
        <v>68.930000000000007</v>
      </c>
      <c r="I27">
        <v>-0.82</v>
      </c>
      <c r="J27">
        <v>68.11</v>
      </c>
      <c r="K27">
        <v>-82.391208000000006</v>
      </c>
      <c r="L27">
        <v>28.290438999999999</v>
      </c>
      <c r="M27" t="s">
        <v>48</v>
      </c>
      <c r="N27" t="s">
        <v>118</v>
      </c>
      <c r="O27">
        <v>61.676000000000002</v>
      </c>
      <c r="P27">
        <v>61.636789743589702</v>
      </c>
      <c r="Q27">
        <v>61.830461538461499</v>
      </c>
      <c r="R27">
        <v>61.934877492877497</v>
      </c>
      <c r="S27">
        <v>62.030079999999998</v>
      </c>
      <c r="T27">
        <v>62.101846153846203</v>
      </c>
      <c r="U27">
        <v>61.954000000000001</v>
      </c>
      <c r="V27">
        <v>61.954000000000001</v>
      </c>
      <c r="W27">
        <v>61.9568181818182</v>
      </c>
      <c r="X27">
        <v>62.178571428571402</v>
      </c>
      <c r="Y27">
        <v>62.343428571428603</v>
      </c>
      <c r="Z27">
        <v>62.697400000000002</v>
      </c>
      <c r="AA27">
        <v>62.488624999999999</v>
      </c>
    </row>
    <row r="28" spans="1:27" x14ac:dyDescent="0.25">
      <c r="A28" t="s">
        <v>119</v>
      </c>
      <c r="B28" t="s">
        <v>120</v>
      </c>
      <c r="C28" t="s">
        <v>47</v>
      </c>
      <c r="D28" t="s">
        <v>29</v>
      </c>
      <c r="E28" t="s">
        <v>30</v>
      </c>
      <c r="F28" t="s">
        <v>31</v>
      </c>
      <c r="G28" t="s">
        <v>32</v>
      </c>
      <c r="H28">
        <v>70.790000000000006</v>
      </c>
      <c r="I28">
        <v>-0.82</v>
      </c>
      <c r="J28">
        <v>69.97</v>
      </c>
      <c r="K28">
        <v>-82.393055559999993</v>
      </c>
      <c r="L28">
        <v>28.27631667</v>
      </c>
      <c r="M28" t="s">
        <v>48</v>
      </c>
      <c r="N28" t="s">
        <v>121</v>
      </c>
      <c r="O28">
        <v>65.022085714285694</v>
      </c>
      <c r="P28">
        <v>65.096100000000007</v>
      </c>
      <c r="Q28">
        <v>65.137466666666697</v>
      </c>
      <c r="R28">
        <v>65.286619047618998</v>
      </c>
      <c r="S28">
        <v>65.5</v>
      </c>
      <c r="T28">
        <v>65.603333333333296</v>
      </c>
      <c r="U28">
        <v>65.372142857142904</v>
      </c>
      <c r="V28">
        <v>65.372142857142904</v>
      </c>
      <c r="W28">
        <v>65.5</v>
      </c>
      <c r="X28">
        <v>65.744399999999999</v>
      </c>
      <c r="Y28">
        <v>65.851600000000005</v>
      </c>
      <c r="Z28">
        <v>66.220714285714294</v>
      </c>
      <c r="AA28">
        <v>66.164303571428604</v>
      </c>
    </row>
    <row r="29" spans="1:27" x14ac:dyDescent="0.25">
      <c r="A29" t="s">
        <v>122</v>
      </c>
      <c r="B29" t="s">
        <v>123</v>
      </c>
      <c r="C29" t="s">
        <v>29</v>
      </c>
      <c r="D29" t="s">
        <v>29</v>
      </c>
      <c r="E29" t="s">
        <v>30</v>
      </c>
      <c r="F29" t="s">
        <v>31</v>
      </c>
      <c r="G29" t="s">
        <v>32</v>
      </c>
      <c r="H29">
        <v>93.9</v>
      </c>
      <c r="I29">
        <v>-1.02</v>
      </c>
      <c r="J29">
        <v>92.88</v>
      </c>
      <c r="K29">
        <v>-82.017889999999994</v>
      </c>
      <c r="L29">
        <v>28.354863000000002</v>
      </c>
      <c r="M29" t="s">
        <v>33</v>
      </c>
      <c r="N29" t="s">
        <v>124</v>
      </c>
      <c r="O29">
        <v>89.547560975609798</v>
      </c>
      <c r="P29">
        <v>89.523951219512199</v>
      </c>
      <c r="Q29">
        <v>89.686571428571398</v>
      </c>
      <c r="R29">
        <v>89.8403243243243</v>
      </c>
      <c r="S29">
        <v>90.068919047619005</v>
      </c>
      <c r="T29">
        <v>90.162574712643703</v>
      </c>
      <c r="U29">
        <v>90.155950738916204</v>
      </c>
      <c r="V29">
        <v>90.155950738916204</v>
      </c>
      <c r="W29">
        <v>90.197377468060395</v>
      </c>
      <c r="X29">
        <v>90.435900000000004</v>
      </c>
      <c r="Y29">
        <v>90.348695652173902</v>
      </c>
      <c r="Z29">
        <v>90.572758620689697</v>
      </c>
      <c r="AA29">
        <v>90.442068965517194</v>
      </c>
    </row>
    <row r="30" spans="1:27" x14ac:dyDescent="0.25">
      <c r="A30" t="s">
        <v>125</v>
      </c>
      <c r="B30" t="s">
        <v>126</v>
      </c>
      <c r="C30" t="s">
        <v>29</v>
      </c>
      <c r="D30" t="s">
        <v>29</v>
      </c>
      <c r="E30" t="s">
        <v>30</v>
      </c>
      <c r="F30" t="s">
        <v>31</v>
      </c>
      <c r="G30" t="s">
        <v>32</v>
      </c>
      <c r="H30">
        <v>98.1</v>
      </c>
      <c r="I30">
        <v>-0.85</v>
      </c>
      <c r="J30">
        <v>97.25</v>
      </c>
      <c r="K30">
        <v>-81.971260000000001</v>
      </c>
      <c r="L30">
        <v>28.394559999999998</v>
      </c>
      <c r="M30" t="s">
        <v>33</v>
      </c>
      <c r="N30" t="s">
        <v>127</v>
      </c>
      <c r="O30">
        <v>93.152888888888896</v>
      </c>
      <c r="P30">
        <v>93.249333333333297</v>
      </c>
      <c r="Q30">
        <v>93.600957854406104</v>
      </c>
      <c r="R30">
        <v>93.820401622718094</v>
      </c>
      <c r="S30">
        <v>94.047796551724105</v>
      </c>
      <c r="T30">
        <v>94.2727586206897</v>
      </c>
      <c r="U30">
        <v>94.261446185997897</v>
      </c>
      <c r="V30">
        <v>94.261446185997897</v>
      </c>
      <c r="W30">
        <v>94.518242424242402</v>
      </c>
      <c r="X30">
        <v>94.762148148148199</v>
      </c>
      <c r="Y30">
        <v>94.781176470588207</v>
      </c>
      <c r="Z30">
        <v>94.974285714285699</v>
      </c>
      <c r="AA30">
        <v>94.968378378378404</v>
      </c>
    </row>
    <row r="31" spans="1:27" x14ac:dyDescent="0.25">
      <c r="A31" t="s">
        <v>128</v>
      </c>
      <c r="B31" t="s">
        <v>129</v>
      </c>
      <c r="C31" t="s">
        <v>29</v>
      </c>
      <c r="D31" t="s">
        <v>29</v>
      </c>
      <c r="E31" t="s">
        <v>30</v>
      </c>
      <c r="F31" t="s">
        <v>31</v>
      </c>
      <c r="G31" t="s">
        <v>32</v>
      </c>
      <c r="H31">
        <v>100.6</v>
      </c>
      <c r="I31">
        <v>-0.79</v>
      </c>
      <c r="J31">
        <v>99.809999999999903</v>
      </c>
      <c r="K31">
        <v>-81.946754999999996</v>
      </c>
      <c r="L31">
        <v>28.361409999999999</v>
      </c>
      <c r="M31" t="s">
        <v>33</v>
      </c>
      <c r="N31" t="s">
        <v>130</v>
      </c>
      <c r="O31">
        <v>97.370474789916003</v>
      </c>
      <c r="P31">
        <v>97.251867660764205</v>
      </c>
      <c r="Q31">
        <v>97.345110864744996</v>
      </c>
      <c r="R31">
        <v>97.454532915360502</v>
      </c>
      <c r="S31">
        <v>97.577114285714302</v>
      </c>
      <c r="T31">
        <v>97.670588235294105</v>
      </c>
      <c r="U31">
        <v>97.579783783783796</v>
      </c>
      <c r="V31">
        <v>97.579783783783796</v>
      </c>
      <c r="W31">
        <v>97.588689655172402</v>
      </c>
      <c r="X31">
        <v>97.716459930313604</v>
      </c>
      <c r="Y31">
        <v>97.717714285714294</v>
      </c>
      <c r="Z31">
        <v>97.85</v>
      </c>
      <c r="AA31">
        <v>97.795000000000002</v>
      </c>
    </row>
    <row r="32" spans="1:27" x14ac:dyDescent="0.25">
      <c r="A32" t="s">
        <v>131</v>
      </c>
      <c r="B32" t="s">
        <v>132</v>
      </c>
      <c r="C32" t="s">
        <v>47</v>
      </c>
      <c r="D32" t="s">
        <v>29</v>
      </c>
      <c r="E32" t="s">
        <v>58</v>
      </c>
      <c r="F32" t="s">
        <v>59</v>
      </c>
      <c r="G32" t="s">
        <v>32</v>
      </c>
      <c r="H32">
        <v>111.35</v>
      </c>
      <c r="I32">
        <v>-0.97</v>
      </c>
      <c r="J32">
        <v>110.38</v>
      </c>
      <c r="K32">
        <v>-81.578689999999995</v>
      </c>
      <c r="L32">
        <v>27.90391</v>
      </c>
      <c r="M32" t="s">
        <v>48</v>
      </c>
      <c r="N32" t="s">
        <v>133</v>
      </c>
      <c r="O32">
        <v>101.660193277311</v>
      </c>
      <c r="P32">
        <v>101.738414814815</v>
      </c>
      <c r="Q32">
        <v>101.71406984127</v>
      </c>
      <c r="R32">
        <v>101.68</v>
      </c>
      <c r="S32">
        <v>101.73682732919301</v>
      </c>
      <c r="T32">
        <v>101.8</v>
      </c>
      <c r="U32">
        <v>101.86220066889599</v>
      </c>
      <c r="V32">
        <v>101.86220066889599</v>
      </c>
      <c r="W32">
        <v>101.8</v>
      </c>
      <c r="X32">
        <v>101.73626335403701</v>
      </c>
      <c r="Y32">
        <v>101.709657142857</v>
      </c>
      <c r="Z32">
        <v>101.68</v>
      </c>
      <c r="AA32">
        <v>101.911066666667</v>
      </c>
    </row>
    <row r="33" spans="1:27" x14ac:dyDescent="0.25">
      <c r="A33" t="s">
        <v>134</v>
      </c>
      <c r="B33" t="s">
        <v>135</v>
      </c>
      <c r="C33" t="s">
        <v>40</v>
      </c>
      <c r="D33" t="s">
        <v>29</v>
      </c>
      <c r="E33" t="s">
        <v>30</v>
      </c>
      <c r="F33" t="s">
        <v>95</v>
      </c>
      <c r="G33" t="s">
        <v>32</v>
      </c>
      <c r="H33" t="s">
        <v>40</v>
      </c>
      <c r="I33" t="s">
        <v>40</v>
      </c>
      <c r="J33">
        <v>100.83</v>
      </c>
      <c r="K33">
        <v>-81.953699999999898</v>
      </c>
      <c r="L33">
        <v>28.421799999999902</v>
      </c>
      <c r="M33" t="s">
        <v>33</v>
      </c>
      <c r="N33" t="s">
        <v>136</v>
      </c>
      <c r="O33">
        <v>96.172390243902399</v>
      </c>
      <c r="P33">
        <v>96.462346883468797</v>
      </c>
      <c r="Q33">
        <v>96.837197831978301</v>
      </c>
      <c r="R33">
        <v>97.093008130081301</v>
      </c>
      <c r="S33">
        <v>97.357706403940895</v>
      </c>
      <c r="T33">
        <v>97.582068965517195</v>
      </c>
      <c r="U33">
        <v>97.645517241379295</v>
      </c>
      <c r="V33">
        <v>97.645517241379295</v>
      </c>
      <c r="W33">
        <v>97.841666666666697</v>
      </c>
      <c r="X33">
        <v>98.156443181818204</v>
      </c>
      <c r="Y33">
        <v>98.486025974026006</v>
      </c>
      <c r="Z33">
        <v>98.646184574818705</v>
      </c>
      <c r="AA33">
        <v>98.651679442508694</v>
      </c>
    </row>
    <row r="34" spans="1:27" x14ac:dyDescent="0.25">
      <c r="A34" t="s">
        <v>137</v>
      </c>
      <c r="B34" t="s">
        <v>138</v>
      </c>
      <c r="C34" t="s">
        <v>40</v>
      </c>
      <c r="D34" t="s">
        <v>29</v>
      </c>
      <c r="E34" t="s">
        <v>30</v>
      </c>
      <c r="F34" t="s">
        <v>31</v>
      </c>
      <c r="G34" t="s">
        <v>32</v>
      </c>
      <c r="H34" t="s">
        <v>40</v>
      </c>
      <c r="I34" t="s">
        <v>40</v>
      </c>
      <c r="J34">
        <v>102.01</v>
      </c>
      <c r="K34">
        <v>-81.931099999829598</v>
      </c>
      <c r="L34">
        <v>28.3918999996298</v>
      </c>
      <c r="M34" t="s">
        <v>33</v>
      </c>
      <c r="N34" t="s">
        <v>139</v>
      </c>
      <c r="O34">
        <v>98.577025974026</v>
      </c>
      <c r="P34">
        <v>98.544936026936</v>
      </c>
      <c r="Q34">
        <v>98.644228571428599</v>
      </c>
      <c r="R34">
        <v>98.741988505747102</v>
      </c>
      <c r="S34">
        <v>98.817717171717206</v>
      </c>
      <c r="T34">
        <v>98.921176470588193</v>
      </c>
      <c r="U34">
        <v>98.924999999999997</v>
      </c>
      <c r="V34">
        <v>98.924999999999997</v>
      </c>
      <c r="W34">
        <v>99.047773399014801</v>
      </c>
      <c r="X34">
        <v>99.392048780487798</v>
      </c>
      <c r="Y34">
        <v>99.519973856209205</v>
      </c>
      <c r="Z34">
        <v>99.686814814814795</v>
      </c>
      <c r="AA34">
        <v>99.606265517241397</v>
      </c>
    </row>
    <row r="35" spans="1:27" x14ac:dyDescent="0.25">
      <c r="A35" t="s">
        <v>140</v>
      </c>
      <c r="B35" t="s">
        <v>141</v>
      </c>
      <c r="C35" t="s">
        <v>40</v>
      </c>
      <c r="D35" t="s">
        <v>29</v>
      </c>
      <c r="E35" t="s">
        <v>30</v>
      </c>
      <c r="F35" t="s">
        <v>95</v>
      </c>
      <c r="G35" t="s">
        <v>32</v>
      </c>
      <c r="H35" t="s">
        <v>40</v>
      </c>
      <c r="I35" t="s">
        <v>40</v>
      </c>
      <c r="J35">
        <v>98.397000000000006</v>
      </c>
      <c r="K35">
        <v>-82.090599999999995</v>
      </c>
      <c r="L35">
        <v>28.180399999999999</v>
      </c>
      <c r="M35" t="s">
        <v>33</v>
      </c>
      <c r="N35" t="s">
        <v>142</v>
      </c>
      <c r="O35">
        <v>95.045000000000002</v>
      </c>
      <c r="P35">
        <v>95.068447204968905</v>
      </c>
      <c r="Q35">
        <v>95.186350230414703</v>
      </c>
      <c r="R35">
        <v>95.329612903225794</v>
      </c>
      <c r="S35">
        <v>95.427890909090905</v>
      </c>
      <c r="T35">
        <v>95.559684210526299</v>
      </c>
      <c r="U35">
        <v>95.505220779220807</v>
      </c>
      <c r="V35">
        <v>95.505220779220807</v>
      </c>
      <c r="W35">
        <v>95.590309359605897</v>
      </c>
      <c r="X35">
        <v>95.8554523809524</v>
      </c>
      <c r="Y35">
        <v>96.02</v>
      </c>
      <c r="Z35">
        <v>96.092004310344805</v>
      </c>
      <c r="AA35">
        <v>96.071043062200999</v>
      </c>
    </row>
    <row r="36" spans="1:27" x14ac:dyDescent="0.25">
      <c r="A36" t="s">
        <v>143</v>
      </c>
      <c r="B36" t="s">
        <v>144</v>
      </c>
      <c r="C36" t="s">
        <v>40</v>
      </c>
      <c r="D36" t="s">
        <v>29</v>
      </c>
      <c r="E36" t="s">
        <v>30</v>
      </c>
      <c r="F36" t="s">
        <v>95</v>
      </c>
      <c r="G36" t="s">
        <v>32</v>
      </c>
      <c r="H36" t="s">
        <v>40</v>
      </c>
      <c r="I36" t="s">
        <v>40</v>
      </c>
      <c r="J36">
        <v>134.32</v>
      </c>
      <c r="K36">
        <v>-81.902779602842898</v>
      </c>
      <c r="L36">
        <v>28.1703539592237</v>
      </c>
      <c r="M36" t="s">
        <v>48</v>
      </c>
      <c r="N36" t="s">
        <v>145</v>
      </c>
      <c r="O36">
        <v>126.107</v>
      </c>
      <c r="P36">
        <v>126.107</v>
      </c>
      <c r="Q36">
        <v>126.43128571428601</v>
      </c>
      <c r="R36">
        <v>126.95699999999999</v>
      </c>
      <c r="S36">
        <v>127.48914285714299</v>
      </c>
      <c r="T36">
        <v>128.06614285714301</v>
      </c>
      <c r="U36">
        <v>128.459571428571</v>
      </c>
      <c r="V36">
        <v>128.459571428571</v>
      </c>
      <c r="W36">
        <v>128.459571428571</v>
      </c>
      <c r="X36">
        <v>128.459571428571</v>
      </c>
      <c r="Y36">
        <v>128.779285714286</v>
      </c>
      <c r="Z36">
        <v>129.314142857143</v>
      </c>
      <c r="AA36">
        <v>130.09166666666701</v>
      </c>
    </row>
    <row r="37" spans="1:27" x14ac:dyDescent="0.25">
      <c r="A37" t="s">
        <v>146</v>
      </c>
      <c r="B37" t="s">
        <v>147</v>
      </c>
      <c r="C37" t="s">
        <v>40</v>
      </c>
      <c r="D37" t="s">
        <v>29</v>
      </c>
      <c r="E37" t="s">
        <v>30</v>
      </c>
      <c r="F37" t="s">
        <v>95</v>
      </c>
      <c r="G37" t="s">
        <v>32</v>
      </c>
      <c r="H37" t="s">
        <v>40</v>
      </c>
      <c r="I37" t="s">
        <v>40</v>
      </c>
      <c r="J37">
        <v>134.16</v>
      </c>
      <c r="K37">
        <v>-81.888300000000001</v>
      </c>
      <c r="L37">
        <v>28.165199999999999</v>
      </c>
      <c r="M37" t="s">
        <v>48</v>
      </c>
      <c r="N37" t="s">
        <v>148</v>
      </c>
      <c r="O37">
        <v>126.81100000000001</v>
      </c>
      <c r="P37">
        <v>126.884142857143</v>
      </c>
      <c r="Q37">
        <v>127.388428571429</v>
      </c>
      <c r="R37">
        <v>127.89700000000001</v>
      </c>
      <c r="S37">
        <v>128.15700000000001</v>
      </c>
      <c r="T37">
        <v>128.38414285714299</v>
      </c>
      <c r="U37">
        <v>128.570142857143</v>
      </c>
      <c r="V37">
        <v>128.570142857143</v>
      </c>
      <c r="W37">
        <v>128.570142857143</v>
      </c>
      <c r="X37">
        <v>128.570142857143</v>
      </c>
      <c r="Y37">
        <v>128.82385714285701</v>
      </c>
      <c r="Z37">
        <v>129.80185714285699</v>
      </c>
      <c r="AA37">
        <v>130.93128571428599</v>
      </c>
    </row>
    <row r="38" spans="1:27" x14ac:dyDescent="0.25">
      <c r="A38" t="s">
        <v>149</v>
      </c>
      <c r="B38" t="s">
        <v>150</v>
      </c>
      <c r="C38" t="s">
        <v>40</v>
      </c>
      <c r="D38" t="s">
        <v>29</v>
      </c>
      <c r="E38" t="s">
        <v>30</v>
      </c>
      <c r="F38" t="s">
        <v>31</v>
      </c>
      <c r="G38" t="s">
        <v>32</v>
      </c>
      <c r="H38" t="s">
        <v>40</v>
      </c>
      <c r="I38" t="s">
        <v>40</v>
      </c>
      <c r="J38">
        <v>134.43</v>
      </c>
      <c r="K38">
        <v>-81.896199999999993</v>
      </c>
      <c r="L38">
        <v>28.161000000000001</v>
      </c>
      <c r="M38" t="s">
        <v>48</v>
      </c>
      <c r="N38" t="s">
        <v>151</v>
      </c>
      <c r="O38">
        <v>125.451285714286</v>
      </c>
      <c r="P38">
        <v>123.877</v>
      </c>
      <c r="Q38">
        <v>125.595</v>
      </c>
      <c r="R38">
        <v>126.844142857143</v>
      </c>
      <c r="S38">
        <v>127.959</v>
      </c>
      <c r="T38">
        <v>128.828714285714</v>
      </c>
      <c r="U38">
        <v>128.97728571428601</v>
      </c>
      <c r="V38">
        <v>128.97728571428601</v>
      </c>
      <c r="W38">
        <v>128.97728571428601</v>
      </c>
      <c r="X38">
        <v>128.97728571428601</v>
      </c>
      <c r="Y38">
        <v>129.30099999999999</v>
      </c>
      <c r="Z38">
        <v>129.70757142857099</v>
      </c>
      <c r="AA38">
        <v>129.94214285714301</v>
      </c>
    </row>
    <row r="39" spans="1:27" x14ac:dyDescent="0.25">
      <c r="A39" t="s">
        <v>152</v>
      </c>
      <c r="B39" t="s">
        <v>153</v>
      </c>
      <c r="C39" t="s">
        <v>40</v>
      </c>
      <c r="D39" t="s">
        <v>29</v>
      </c>
      <c r="E39" t="s">
        <v>30</v>
      </c>
      <c r="F39" t="s">
        <v>31</v>
      </c>
      <c r="G39" t="s">
        <v>32</v>
      </c>
      <c r="H39">
        <v>126.7</v>
      </c>
      <c r="I39">
        <v>-0.86</v>
      </c>
      <c r="J39">
        <v>125.84</v>
      </c>
      <c r="K39">
        <v>-81.663399999999996</v>
      </c>
      <c r="L39">
        <v>28.2422</v>
      </c>
      <c r="M39" t="s">
        <v>60</v>
      </c>
      <c r="N39" t="s">
        <v>154</v>
      </c>
      <c r="O39">
        <v>124.131523485364</v>
      </c>
      <c r="P39">
        <v>124.019256637168</v>
      </c>
      <c r="Q39">
        <v>123.867362637363</v>
      </c>
      <c r="R39">
        <v>124.0205</v>
      </c>
      <c r="S39">
        <v>124.13585714285701</v>
      </c>
      <c r="T39">
        <v>124.240222222222</v>
      </c>
      <c r="U39">
        <v>124.283125</v>
      </c>
      <c r="V39">
        <v>124.283125</v>
      </c>
      <c r="W39">
        <v>124.283125</v>
      </c>
      <c r="X39">
        <v>124.283125</v>
      </c>
      <c r="Y39">
        <v>124.35893984962399</v>
      </c>
      <c r="Z39">
        <v>124.530857142857</v>
      </c>
      <c r="AA39">
        <v>124.47248245614</v>
      </c>
    </row>
    <row r="40" spans="1:27" x14ac:dyDescent="0.25">
      <c r="A40" t="s">
        <v>155</v>
      </c>
      <c r="B40" t="s">
        <v>156</v>
      </c>
      <c r="C40" t="s">
        <v>40</v>
      </c>
      <c r="D40" t="s">
        <v>47</v>
      </c>
      <c r="E40" t="s">
        <v>58</v>
      </c>
      <c r="F40" t="s">
        <v>157</v>
      </c>
      <c r="G40" t="s">
        <v>32</v>
      </c>
      <c r="H40" t="s">
        <v>40</v>
      </c>
      <c r="I40" t="s">
        <v>40</v>
      </c>
      <c r="J40">
        <v>129.33000000000001</v>
      </c>
      <c r="K40">
        <v>-81.593900000000005</v>
      </c>
      <c r="L40">
        <v>27.919799999999999</v>
      </c>
      <c r="M40" t="s">
        <v>60</v>
      </c>
      <c r="N40" t="s">
        <v>158</v>
      </c>
      <c r="O40">
        <v>121.65</v>
      </c>
      <c r="P40">
        <v>121.60384615384601</v>
      </c>
      <c r="Q40">
        <v>121.33199999999999</v>
      </c>
      <c r="R40">
        <v>120.96</v>
      </c>
      <c r="S40">
        <v>121.196</v>
      </c>
      <c r="T40">
        <v>121.4</v>
      </c>
      <c r="U40">
        <v>121.4</v>
      </c>
      <c r="V40">
        <v>121.4</v>
      </c>
      <c r="W40">
        <v>121.24</v>
      </c>
      <c r="X40">
        <v>121.02</v>
      </c>
      <c r="Y40">
        <v>121.37</v>
      </c>
      <c r="Z40">
        <v>121.37</v>
      </c>
      <c r="AA40">
        <v>121.4</v>
      </c>
    </row>
    <row r="41" spans="1:27" x14ac:dyDescent="0.25">
      <c r="A41" t="s">
        <v>159</v>
      </c>
      <c r="B41" t="s">
        <v>160</v>
      </c>
      <c r="C41" t="s">
        <v>47</v>
      </c>
      <c r="D41" t="s">
        <v>29</v>
      </c>
      <c r="E41" t="s">
        <v>58</v>
      </c>
      <c r="F41" t="s">
        <v>59</v>
      </c>
      <c r="G41" t="s">
        <v>99</v>
      </c>
      <c r="H41">
        <v>95.95</v>
      </c>
      <c r="I41">
        <v>-0.78</v>
      </c>
      <c r="J41">
        <v>95.17</v>
      </c>
      <c r="K41">
        <v>-81.492193</v>
      </c>
      <c r="L41">
        <v>27.928229000000002</v>
      </c>
      <c r="M41" t="s">
        <v>33</v>
      </c>
      <c r="N41" t="s">
        <v>161</v>
      </c>
      <c r="O41">
        <v>89.299393939393894</v>
      </c>
      <c r="P41">
        <v>89.415199999999999</v>
      </c>
      <c r="Q41">
        <v>89.573632183908003</v>
      </c>
      <c r="R41">
        <v>89.702060851927001</v>
      </c>
      <c r="S41">
        <v>89.883232323232306</v>
      </c>
      <c r="T41">
        <v>90.124121212121196</v>
      </c>
      <c r="U41">
        <v>90.154657142857104</v>
      </c>
      <c r="V41">
        <v>90.154657142857104</v>
      </c>
      <c r="W41">
        <v>90.118222222222201</v>
      </c>
      <c r="X41">
        <v>89.873213675213705</v>
      </c>
      <c r="Y41">
        <v>91.9397145148356</v>
      </c>
      <c r="Z41">
        <v>92.393408033826603</v>
      </c>
      <c r="AA41">
        <v>92.567168627450997</v>
      </c>
    </row>
    <row r="42" spans="1:27" x14ac:dyDescent="0.25">
      <c r="A42" t="s">
        <v>162</v>
      </c>
      <c r="B42" t="s">
        <v>163</v>
      </c>
      <c r="C42" t="s">
        <v>29</v>
      </c>
      <c r="D42" t="s">
        <v>29</v>
      </c>
      <c r="E42" t="s">
        <v>58</v>
      </c>
      <c r="F42" t="s">
        <v>59</v>
      </c>
      <c r="G42" t="s">
        <v>32</v>
      </c>
      <c r="H42">
        <v>95.05</v>
      </c>
      <c r="I42">
        <v>-1.42</v>
      </c>
      <c r="J42">
        <v>93.63</v>
      </c>
      <c r="K42">
        <v>-81.332671000000005</v>
      </c>
      <c r="L42">
        <v>27.234784999999999</v>
      </c>
      <c r="M42" t="s">
        <v>48</v>
      </c>
      <c r="N42" t="s">
        <v>164</v>
      </c>
      <c r="O42">
        <v>88.511352380952403</v>
      </c>
      <c r="P42">
        <v>88.45</v>
      </c>
      <c r="Q42">
        <v>88.486912891986094</v>
      </c>
      <c r="R42">
        <v>88.548152631578901</v>
      </c>
      <c r="S42">
        <v>88.614288248337004</v>
      </c>
      <c r="T42">
        <v>88.702619047619095</v>
      </c>
      <c r="U42">
        <v>88.778936819172102</v>
      </c>
      <c r="V42">
        <v>88.778936819172102</v>
      </c>
      <c r="W42">
        <v>88.697800000000001</v>
      </c>
      <c r="X42">
        <v>88.778477124182999</v>
      </c>
      <c r="Y42">
        <v>88.98</v>
      </c>
      <c r="Z42">
        <v>89.013066666666703</v>
      </c>
      <c r="AA42">
        <v>89.105454545454506</v>
      </c>
    </row>
    <row r="43" spans="1:27" x14ac:dyDescent="0.25">
      <c r="A43" t="s">
        <v>165</v>
      </c>
      <c r="B43" t="s">
        <v>166</v>
      </c>
      <c r="C43" t="s">
        <v>29</v>
      </c>
      <c r="D43" t="s">
        <v>47</v>
      </c>
      <c r="E43" t="s">
        <v>58</v>
      </c>
      <c r="F43" t="s">
        <v>59</v>
      </c>
      <c r="G43" t="s">
        <v>32</v>
      </c>
      <c r="H43">
        <v>131.80000000000001</v>
      </c>
      <c r="I43">
        <v>-0.57999999999999996</v>
      </c>
      <c r="J43">
        <v>131.22</v>
      </c>
      <c r="K43">
        <v>-81.686616000000001</v>
      </c>
      <c r="L43">
        <v>27.841225000000001</v>
      </c>
      <c r="M43" t="s">
        <v>33</v>
      </c>
      <c r="N43" t="s">
        <v>167</v>
      </c>
      <c r="O43">
        <v>129.180451749735</v>
      </c>
      <c r="P43">
        <v>129.260434782609</v>
      </c>
      <c r="Q43">
        <v>129.33799999999999</v>
      </c>
      <c r="R43">
        <v>129.38999999999999</v>
      </c>
      <c r="S43">
        <v>129.45612903225799</v>
      </c>
      <c r="T43">
        <v>129.54158730158699</v>
      </c>
      <c r="U43">
        <v>129.553090909091</v>
      </c>
      <c r="V43">
        <v>129.553090909091</v>
      </c>
      <c r="W43">
        <v>129.55631304347801</v>
      </c>
      <c r="X43">
        <v>129.81792120074999</v>
      </c>
      <c r="Y43">
        <v>130.08115630252101</v>
      </c>
      <c r="Z43">
        <v>130.16740816326501</v>
      </c>
      <c r="AA43">
        <v>130.15885714285699</v>
      </c>
    </row>
    <row r="44" spans="1:27" x14ac:dyDescent="0.25">
      <c r="A44" t="s">
        <v>168</v>
      </c>
      <c r="B44" t="s">
        <v>169</v>
      </c>
      <c r="C44" t="s">
        <v>29</v>
      </c>
      <c r="D44" t="s">
        <v>29</v>
      </c>
      <c r="E44" t="s">
        <v>58</v>
      </c>
      <c r="F44" t="s">
        <v>59</v>
      </c>
      <c r="G44" t="s">
        <v>32</v>
      </c>
      <c r="H44">
        <v>111.49</v>
      </c>
      <c r="I44">
        <v>-1.2</v>
      </c>
      <c r="J44">
        <v>110.289999999999</v>
      </c>
      <c r="K44">
        <v>-81.351758000000004</v>
      </c>
      <c r="L44">
        <v>27.205946999999998</v>
      </c>
      <c r="M44" t="s">
        <v>33</v>
      </c>
      <c r="N44" t="s">
        <v>170</v>
      </c>
      <c r="O44">
        <v>108.76516129032299</v>
      </c>
      <c r="P44">
        <v>108.7645</v>
      </c>
      <c r="Q44">
        <v>108.789366071429</v>
      </c>
      <c r="R44">
        <v>108.810065934066</v>
      </c>
      <c r="S44">
        <v>108.831428571429</v>
      </c>
      <c r="T44">
        <v>108.85081456044</v>
      </c>
      <c r="U44">
        <v>108.86</v>
      </c>
      <c r="V44">
        <v>108.86</v>
      </c>
      <c r="W44">
        <v>108.86</v>
      </c>
      <c r="X44">
        <v>108.88021978022</v>
      </c>
      <c r="Y44">
        <v>108.911392857143</v>
      </c>
      <c r="Z44">
        <v>108.96</v>
      </c>
      <c r="AA44">
        <v>108.971021134594</v>
      </c>
    </row>
    <row r="45" spans="1:27" x14ac:dyDescent="0.25">
      <c r="A45" t="s">
        <v>171</v>
      </c>
      <c r="B45" t="s">
        <v>172</v>
      </c>
      <c r="C45" t="s">
        <v>29</v>
      </c>
      <c r="D45" t="s">
        <v>29</v>
      </c>
      <c r="E45" t="s">
        <v>58</v>
      </c>
      <c r="F45" t="s">
        <v>59</v>
      </c>
      <c r="G45" t="s">
        <v>99</v>
      </c>
      <c r="H45">
        <v>71.28</v>
      </c>
      <c r="I45">
        <v>-1.18</v>
      </c>
      <c r="J45">
        <v>70.099999999999994</v>
      </c>
      <c r="K45">
        <v>-81.362716000000006</v>
      </c>
      <c r="L45">
        <v>27.344290000000001</v>
      </c>
      <c r="M45" t="s">
        <v>33</v>
      </c>
      <c r="N45" t="s">
        <v>172</v>
      </c>
      <c r="O45">
        <v>67.782219607843103</v>
      </c>
      <c r="P45">
        <v>67.719070077864302</v>
      </c>
      <c r="Q45">
        <v>67.760599999999997</v>
      </c>
      <c r="R45">
        <v>67.799843137254896</v>
      </c>
      <c r="S45">
        <v>67.83</v>
      </c>
      <c r="T45">
        <v>67.869355151515194</v>
      </c>
      <c r="U45">
        <v>67.871659340659306</v>
      </c>
      <c r="V45">
        <v>67.871659340659306</v>
      </c>
      <c r="W45">
        <v>67.874011385199296</v>
      </c>
      <c r="X45">
        <v>67.901780219780207</v>
      </c>
      <c r="Y45">
        <v>67.938666666666705</v>
      </c>
      <c r="Z45">
        <v>67.935000000000002</v>
      </c>
      <c r="AA45">
        <v>67.862279999999998</v>
      </c>
    </row>
    <row r="46" spans="1:27" x14ac:dyDescent="0.25">
      <c r="A46" t="s">
        <v>173</v>
      </c>
      <c r="B46" t="s">
        <v>174</v>
      </c>
      <c r="C46" t="s">
        <v>29</v>
      </c>
      <c r="D46" t="s">
        <v>29</v>
      </c>
      <c r="E46" t="s">
        <v>58</v>
      </c>
      <c r="F46" t="s">
        <v>59</v>
      </c>
      <c r="G46" t="s">
        <v>32</v>
      </c>
      <c r="H46">
        <v>86.23</v>
      </c>
      <c r="I46">
        <v>-1.06</v>
      </c>
      <c r="J46">
        <v>85.17</v>
      </c>
      <c r="K46">
        <v>-81.512254999999996</v>
      </c>
      <c r="L46">
        <v>27.793752999999999</v>
      </c>
      <c r="M46" t="s">
        <v>33</v>
      </c>
      <c r="N46" t="s">
        <v>175</v>
      </c>
      <c r="O46">
        <v>84.0638461538462</v>
      </c>
      <c r="P46">
        <v>84.067516908212596</v>
      </c>
      <c r="Q46">
        <v>84.102183574879206</v>
      </c>
      <c r="R46">
        <v>84.133640798226196</v>
      </c>
      <c r="S46">
        <v>84.154057142857098</v>
      </c>
      <c r="T46">
        <v>84.177194805194802</v>
      </c>
      <c r="U46">
        <v>84.196133333333293</v>
      </c>
      <c r="V46">
        <v>84.196133333333293</v>
      </c>
      <c r="W46">
        <v>84.194802831142596</v>
      </c>
      <c r="X46">
        <v>84.213445378151306</v>
      </c>
      <c r="Y46">
        <v>84.2542857142857</v>
      </c>
      <c r="Z46">
        <v>84.3361290322581</v>
      </c>
      <c r="AA46">
        <v>84.380588235294098</v>
      </c>
    </row>
    <row r="47" spans="1:27" x14ac:dyDescent="0.25">
      <c r="A47" t="s">
        <v>176</v>
      </c>
      <c r="B47" t="s">
        <v>177</v>
      </c>
      <c r="C47" t="s">
        <v>29</v>
      </c>
      <c r="D47" t="s">
        <v>29</v>
      </c>
      <c r="E47" t="s">
        <v>58</v>
      </c>
      <c r="F47" t="s">
        <v>59</v>
      </c>
      <c r="G47" t="s">
        <v>32</v>
      </c>
      <c r="H47">
        <v>94.91</v>
      </c>
      <c r="I47">
        <v>-1.1200000000000001</v>
      </c>
      <c r="J47">
        <v>93.789999999999907</v>
      </c>
      <c r="K47">
        <v>-81.364219000000006</v>
      </c>
      <c r="L47">
        <v>27.244505</v>
      </c>
      <c r="M47" t="s">
        <v>48</v>
      </c>
      <c r="N47" t="s">
        <v>177</v>
      </c>
      <c r="O47">
        <v>88.3207053140097</v>
      </c>
      <c r="P47">
        <v>88.2010144927536</v>
      </c>
      <c r="Q47">
        <v>88.24</v>
      </c>
      <c r="R47">
        <v>88.329428571428593</v>
      </c>
      <c r="S47">
        <v>88.38</v>
      </c>
      <c r="T47">
        <v>88.45975</v>
      </c>
      <c r="U47">
        <v>88.550062499999996</v>
      </c>
      <c r="V47">
        <v>88.550062499999996</v>
      </c>
      <c r="W47">
        <v>88.45975</v>
      </c>
      <c r="X47">
        <v>88.423407407407396</v>
      </c>
      <c r="Y47">
        <v>88.600759689922498</v>
      </c>
      <c r="Z47">
        <v>88.608253968254004</v>
      </c>
      <c r="AA47">
        <v>88.723493333333295</v>
      </c>
    </row>
    <row r="48" spans="1:27" x14ac:dyDescent="0.25">
      <c r="A48" t="s">
        <v>178</v>
      </c>
      <c r="B48" t="s">
        <v>179</v>
      </c>
      <c r="C48" t="s">
        <v>29</v>
      </c>
      <c r="D48" t="s">
        <v>29</v>
      </c>
      <c r="E48" t="s">
        <v>58</v>
      </c>
      <c r="F48" t="s">
        <v>59</v>
      </c>
      <c r="G48" t="s">
        <v>32</v>
      </c>
      <c r="H48">
        <v>105.95</v>
      </c>
      <c r="I48">
        <v>-0.89</v>
      </c>
      <c r="J48">
        <v>105.06</v>
      </c>
      <c r="K48">
        <v>-81.569989000000007</v>
      </c>
      <c r="L48">
        <v>27.678405999999999</v>
      </c>
      <c r="M48" t="s">
        <v>33</v>
      </c>
      <c r="N48" t="s">
        <v>180</v>
      </c>
      <c r="O48">
        <v>102.3472</v>
      </c>
      <c r="P48">
        <v>102.41985365853699</v>
      </c>
      <c r="Q48">
        <v>102.511304065041</v>
      </c>
      <c r="R48">
        <v>102.584171428571</v>
      </c>
      <c r="S48">
        <v>102.640879551821</v>
      </c>
      <c r="T48">
        <v>102.68</v>
      </c>
      <c r="U48">
        <v>102.597722222222</v>
      </c>
      <c r="V48">
        <v>102.597722222222</v>
      </c>
      <c r="W48">
        <v>102.571503448276</v>
      </c>
      <c r="X48">
        <v>102.59822222222201</v>
      </c>
      <c r="Y48">
        <v>102.691944444444</v>
      </c>
      <c r="Z48">
        <v>103.021333333333</v>
      </c>
      <c r="AA48">
        <v>103.1575</v>
      </c>
    </row>
    <row r="49" spans="1:27" x14ac:dyDescent="0.25">
      <c r="A49" t="s">
        <v>181</v>
      </c>
      <c r="B49" t="s">
        <v>182</v>
      </c>
      <c r="C49" t="s">
        <v>29</v>
      </c>
      <c r="D49" t="s">
        <v>29</v>
      </c>
      <c r="E49" t="s">
        <v>58</v>
      </c>
      <c r="F49" t="s">
        <v>59</v>
      </c>
      <c r="G49" t="s">
        <v>32</v>
      </c>
      <c r="H49">
        <v>134.32</v>
      </c>
      <c r="I49">
        <v>-1.01</v>
      </c>
      <c r="J49">
        <v>133.31</v>
      </c>
      <c r="K49">
        <v>-81.768938000000006</v>
      </c>
      <c r="L49">
        <v>28.107150000000001</v>
      </c>
      <c r="M49" t="s">
        <v>33</v>
      </c>
      <c r="N49" t="s">
        <v>182</v>
      </c>
      <c r="O49">
        <v>130.100294294294</v>
      </c>
      <c r="P49">
        <v>130.237647058824</v>
      </c>
      <c r="Q49">
        <v>130.36964285714299</v>
      </c>
      <c r="R49">
        <v>130.456428571429</v>
      </c>
      <c r="S49">
        <v>130.54</v>
      </c>
      <c r="T49">
        <v>130.59553030302999</v>
      </c>
      <c r="U49">
        <v>130.635381818182</v>
      </c>
      <c r="V49">
        <v>130.635381818182</v>
      </c>
      <c r="W49">
        <v>130.619891891892</v>
      </c>
      <c r="X49">
        <v>130.83147186147201</v>
      </c>
      <c r="Y49">
        <v>131.01466666666701</v>
      </c>
      <c r="Z49">
        <v>131.222752542373</v>
      </c>
      <c r="AA49">
        <v>131.22010424710399</v>
      </c>
    </row>
    <row r="50" spans="1:27" x14ac:dyDescent="0.25">
      <c r="A50" t="s">
        <v>183</v>
      </c>
      <c r="B50" t="s">
        <v>184</v>
      </c>
      <c r="C50" t="s">
        <v>47</v>
      </c>
      <c r="D50" t="s">
        <v>47</v>
      </c>
      <c r="E50" t="s">
        <v>58</v>
      </c>
      <c r="F50" t="s">
        <v>59</v>
      </c>
      <c r="G50" t="s">
        <v>32</v>
      </c>
      <c r="H50">
        <v>150.28</v>
      </c>
      <c r="I50">
        <v>-1.1100000000000001</v>
      </c>
      <c r="J50">
        <v>149.16999999999999</v>
      </c>
      <c r="K50">
        <v>-81.717884999999995</v>
      </c>
      <c r="L50">
        <v>27.853656000000001</v>
      </c>
      <c r="M50" t="s">
        <v>48</v>
      </c>
      <c r="N50" t="s">
        <v>185</v>
      </c>
      <c r="O50">
        <v>136.24369411764701</v>
      </c>
      <c r="P50">
        <v>136.772777777778</v>
      </c>
      <c r="Q50">
        <v>137.136666666667</v>
      </c>
      <c r="R50">
        <v>137.065294117647</v>
      </c>
      <c r="S50">
        <v>137.172558139535</v>
      </c>
      <c r="T50">
        <v>137.24740641711199</v>
      </c>
      <c r="U50">
        <v>137.20694117647099</v>
      </c>
      <c r="V50">
        <v>137.20694117647099</v>
      </c>
      <c r="W50">
        <v>137.14262513904299</v>
      </c>
      <c r="X50">
        <v>137.02876078431399</v>
      </c>
      <c r="Y50">
        <v>136.868857142857</v>
      </c>
      <c r="Z50">
        <v>137.307285714286</v>
      </c>
      <c r="AA50">
        <v>137.41751020408199</v>
      </c>
    </row>
    <row r="51" spans="1:27" x14ac:dyDescent="0.25">
      <c r="A51" t="s">
        <v>186</v>
      </c>
      <c r="B51" t="s">
        <v>187</v>
      </c>
      <c r="C51" t="s">
        <v>47</v>
      </c>
      <c r="D51" t="s">
        <v>29</v>
      </c>
      <c r="E51" t="s">
        <v>58</v>
      </c>
      <c r="F51" t="s">
        <v>59</v>
      </c>
      <c r="G51" t="s">
        <v>32</v>
      </c>
      <c r="H51">
        <v>144.37</v>
      </c>
      <c r="I51">
        <v>-0.85</v>
      </c>
      <c r="J51">
        <v>143.52000000000001</v>
      </c>
      <c r="K51">
        <v>-81.699882000000002</v>
      </c>
      <c r="L51">
        <v>27.843913000000001</v>
      </c>
      <c r="M51" t="s">
        <v>33</v>
      </c>
      <c r="N51" t="s">
        <v>188</v>
      </c>
      <c r="O51">
        <v>138.441714285714</v>
      </c>
      <c r="P51">
        <v>138.578913043478</v>
      </c>
      <c r="Q51">
        <v>138.80659340659301</v>
      </c>
      <c r="R51">
        <v>138.95103448275901</v>
      </c>
      <c r="S51">
        <v>139.13456521739101</v>
      </c>
      <c r="T51">
        <v>139.306521254355</v>
      </c>
      <c r="U51">
        <v>139.35952941176501</v>
      </c>
      <c r="V51">
        <v>139.35952941176501</v>
      </c>
      <c r="W51">
        <v>139.3038</v>
      </c>
      <c r="X51">
        <v>139.34399999999999</v>
      </c>
      <c r="Y51">
        <v>139.92978299120199</v>
      </c>
      <c r="Z51">
        <v>140.16780952381001</v>
      </c>
      <c r="AA51">
        <v>140.19242857142899</v>
      </c>
    </row>
    <row r="52" spans="1:27" x14ac:dyDescent="0.25">
      <c r="A52" t="s">
        <v>189</v>
      </c>
      <c r="B52" t="s">
        <v>190</v>
      </c>
      <c r="C52" t="s">
        <v>29</v>
      </c>
      <c r="D52" t="s">
        <v>29</v>
      </c>
      <c r="E52" t="s">
        <v>58</v>
      </c>
      <c r="F52" t="s">
        <v>59</v>
      </c>
      <c r="G52" t="s">
        <v>32</v>
      </c>
      <c r="H52">
        <v>133.36000000000001</v>
      </c>
      <c r="I52">
        <v>-0.92500000000000004</v>
      </c>
      <c r="J52">
        <v>132.435</v>
      </c>
      <c r="K52">
        <v>-81.691552000000001</v>
      </c>
      <c r="L52">
        <v>27.833970000000001</v>
      </c>
      <c r="M52" t="s">
        <v>33</v>
      </c>
      <c r="N52" t="s">
        <v>191</v>
      </c>
      <c r="O52">
        <v>129.326298850575</v>
      </c>
      <c r="P52">
        <v>129.36071428571401</v>
      </c>
      <c r="Q52">
        <v>129.41545454545499</v>
      </c>
      <c r="R52">
        <v>129.46818181818199</v>
      </c>
      <c r="S52">
        <v>129.51365853658501</v>
      </c>
      <c r="T52">
        <v>129.548405797101</v>
      </c>
      <c r="U52">
        <v>129.553255172414</v>
      </c>
      <c r="V52">
        <v>129.553255172414</v>
      </c>
      <c r="W52">
        <v>129.55672666106</v>
      </c>
      <c r="X52">
        <v>129.79212605041999</v>
      </c>
      <c r="Y52">
        <v>129.99736428571401</v>
      </c>
      <c r="Z52">
        <v>130.121746031746</v>
      </c>
      <c r="AA52">
        <v>130.13845351473901</v>
      </c>
    </row>
    <row r="53" spans="1:27" x14ac:dyDescent="0.25">
      <c r="A53" t="s">
        <v>192</v>
      </c>
      <c r="B53" t="s">
        <v>193</v>
      </c>
      <c r="C53" t="s">
        <v>29</v>
      </c>
      <c r="D53" t="s">
        <v>29</v>
      </c>
      <c r="E53" t="s">
        <v>58</v>
      </c>
      <c r="F53" t="s">
        <v>59</v>
      </c>
      <c r="G53" t="s">
        <v>32</v>
      </c>
      <c r="H53">
        <v>102.81</v>
      </c>
      <c r="I53">
        <v>-0.95</v>
      </c>
      <c r="J53">
        <v>101.86</v>
      </c>
      <c r="K53">
        <v>-81.468410000000006</v>
      </c>
      <c r="L53">
        <v>27.915700000000001</v>
      </c>
      <c r="M53" t="s">
        <v>33</v>
      </c>
      <c r="N53" t="s">
        <v>194</v>
      </c>
      <c r="O53">
        <v>98.89</v>
      </c>
      <c r="P53">
        <v>98.945111111111103</v>
      </c>
      <c r="Q53">
        <v>99.025384615384596</v>
      </c>
      <c r="R53">
        <v>99.07</v>
      </c>
      <c r="S53">
        <v>99.113333333333301</v>
      </c>
      <c r="T53">
        <v>99.141746031745996</v>
      </c>
      <c r="U53">
        <v>99.141199999999998</v>
      </c>
      <c r="V53">
        <v>99.141199999999998</v>
      </c>
      <c r="W53">
        <v>99.136470588235298</v>
      </c>
      <c r="X53">
        <v>99.141199999999998</v>
      </c>
      <c r="Y53">
        <v>99.2407068965517</v>
      </c>
      <c r="Z53">
        <v>99.421830115830105</v>
      </c>
      <c r="AA53">
        <v>99.524666666666704</v>
      </c>
    </row>
    <row r="54" spans="1:27" x14ac:dyDescent="0.25">
      <c r="A54" t="s">
        <v>195</v>
      </c>
      <c r="B54" t="s">
        <v>196</v>
      </c>
      <c r="C54" t="s">
        <v>47</v>
      </c>
      <c r="D54" t="s">
        <v>29</v>
      </c>
      <c r="E54" t="s">
        <v>58</v>
      </c>
      <c r="F54" t="s">
        <v>59</v>
      </c>
      <c r="G54" t="s">
        <v>99</v>
      </c>
      <c r="H54">
        <v>121.29</v>
      </c>
      <c r="I54">
        <v>-1.03</v>
      </c>
      <c r="J54">
        <v>120.26</v>
      </c>
      <c r="K54">
        <v>-81.553030000000007</v>
      </c>
      <c r="L54">
        <v>27.827970000000001</v>
      </c>
      <c r="M54" t="s">
        <v>33</v>
      </c>
      <c r="N54" t="s">
        <v>197</v>
      </c>
      <c r="O54">
        <v>114.140010582011</v>
      </c>
      <c r="P54">
        <v>113.860857142857</v>
      </c>
      <c r="Q54">
        <v>113.75</v>
      </c>
      <c r="R54">
        <v>113.864285714286</v>
      </c>
      <c r="S54">
        <v>113.96</v>
      </c>
      <c r="T54">
        <v>114.06070676691699</v>
      </c>
      <c r="U54">
        <v>114.157047619048</v>
      </c>
      <c r="V54">
        <v>114.157047619048</v>
      </c>
      <c r="W54">
        <v>114.06228070175401</v>
      </c>
      <c r="X54">
        <v>113.96</v>
      </c>
      <c r="Y54">
        <v>113.868137566138</v>
      </c>
      <c r="Z54">
        <v>113.778624338624</v>
      </c>
      <c r="AA54">
        <v>113.665714285714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G26" sqref="G26"/>
    </sheetView>
  </sheetViews>
  <sheetFormatPr defaultRowHeight="15" x14ac:dyDescent="0.25"/>
  <cols>
    <col min="2" max="2" width="28" customWidth="1"/>
    <col min="3" max="3" width="16.7109375" customWidth="1"/>
    <col min="4" max="4" width="12.7109375" customWidth="1"/>
    <col min="5" max="22" width="12.85546875" customWidth="1"/>
  </cols>
  <sheetData>
    <row r="1" spans="1:18" x14ac:dyDescent="0.25">
      <c r="A1" t="str">
        <f>Class1P80!A1</f>
        <v>CFCA/EMT ID</v>
      </c>
      <c r="B1" t="str">
        <f>Class1P80!B1</f>
        <v>Site Name</v>
      </c>
      <c r="C1" t="str">
        <f>Class1P80!D1</f>
        <v>Stress Status in 2018</v>
      </c>
      <c r="D1" t="str">
        <f>Class1P80!E1</f>
        <v>Physiographic Region</v>
      </c>
      <c r="E1" t="str">
        <f>Class1P80!J1</f>
        <v>Edge Reference Elevation (ft NAVD 88)</v>
      </c>
      <c r="F1" t="str">
        <f>Class1P80!O1</f>
        <v>2006-2011_P80</v>
      </c>
      <c r="G1" t="str">
        <f>Class1P80!P1</f>
        <v>2006-2012_P80</v>
      </c>
      <c r="H1" t="str">
        <f>Class1P80!Q1</f>
        <v>2006-2013_P80</v>
      </c>
      <c r="I1" t="str">
        <f>Class1P80!R1</f>
        <v>2006-2014_P80</v>
      </c>
      <c r="J1" t="str">
        <f>Class1P80!S1</f>
        <v>2006-2015_P80</v>
      </c>
      <c r="K1" t="str">
        <f>Class1P80!T1</f>
        <v>2006-2016_P80</v>
      </c>
      <c r="L1" t="str">
        <f>Class1P80!U1</f>
        <v>2006-2017_P80.x</v>
      </c>
      <c r="M1" t="str">
        <f>Class1P80!V1</f>
        <v>2006-2017_P80.y</v>
      </c>
      <c r="N1" t="str">
        <f>Class1P80!W1</f>
        <v>2007-2017_P80</v>
      </c>
      <c r="O1" t="str">
        <f>Class1P80!X1</f>
        <v>2008-2017_P80</v>
      </c>
      <c r="P1" t="str">
        <f>Class1P80!Y1</f>
        <v>2009-2017_P80</v>
      </c>
      <c r="Q1" t="str">
        <f>Class1P80!Z1</f>
        <v>2010-2017_P80</v>
      </c>
      <c r="R1" t="str">
        <f>Class1P80!AA1</f>
        <v>2011-2017_P80</v>
      </c>
    </row>
    <row r="2" spans="1:18" x14ac:dyDescent="0.25">
      <c r="A2" t="str">
        <f>Class1P80!A2</f>
        <v>SF-LA</v>
      </c>
      <c r="B2" t="str">
        <f>Class1P80!B2</f>
        <v>Walker Ranch - WR11</v>
      </c>
      <c r="C2" t="str">
        <f>Class1P80!D2</f>
        <v>Not Stressed</v>
      </c>
      <c r="D2" t="str">
        <f>Class1P80!E2</f>
        <v>Plain</v>
      </c>
      <c r="E2">
        <f>Class1P80!J2</f>
        <v>66.599999999999994</v>
      </c>
      <c r="F2">
        <f>Class1P80!O2-$E2</f>
        <v>-3.4599999999999937</v>
      </c>
      <c r="G2">
        <f>Class1P80!P2-$E2</f>
        <v>-3.539999999999992</v>
      </c>
      <c r="H2">
        <f>Class1P80!Q2-$E2</f>
        <v>-3.529999999999994</v>
      </c>
      <c r="I2">
        <f>Class1P80!R2-$E2</f>
        <v>-3.3999999999999915</v>
      </c>
      <c r="J2">
        <f>Class1P80!S2-$E2</f>
        <v>-3.2199999999999918</v>
      </c>
      <c r="K2">
        <f>Class1P80!T2-$E2</f>
        <v>-3.0759999999999934</v>
      </c>
      <c r="L2">
        <f>Class1P80!U2-$E2</f>
        <v>-3.0599999999999952</v>
      </c>
      <c r="M2">
        <f>Class1P80!V2-$E2</f>
        <v>-3.0599999999999952</v>
      </c>
      <c r="N2">
        <f>Class1P80!W2-$E2</f>
        <v>-2.7859999999999943</v>
      </c>
      <c r="O2">
        <f>Class1P80!X2-$E2</f>
        <v>-2.5300000000000011</v>
      </c>
      <c r="P2">
        <f>Class1P80!Y2-$E2</f>
        <v>-2.4899999999999949</v>
      </c>
      <c r="Q2">
        <f>Class1P80!Z2-$E2</f>
        <v>-2.3579999999999899</v>
      </c>
      <c r="R2">
        <f>Class1P80!AA2-$E2</f>
        <v>-2.4579999999999984</v>
      </c>
    </row>
    <row r="3" spans="1:18" x14ac:dyDescent="0.25">
      <c r="A3" t="str">
        <f>Class1P80!A3</f>
        <v>SF-LB</v>
      </c>
      <c r="B3" t="str">
        <f>Class1P80!B3</f>
        <v>Walker Ranch - WR6</v>
      </c>
      <c r="C3" t="str">
        <f>Class1P80!D3</f>
        <v>Not Stressed</v>
      </c>
      <c r="D3" t="str">
        <f>Class1P80!E3</f>
        <v>Plain</v>
      </c>
      <c r="E3">
        <f>Class1P80!J3</f>
        <v>63.42</v>
      </c>
      <c r="F3">
        <f>Class1P80!O3-$E3</f>
        <v>-3.0100000000000051</v>
      </c>
      <c r="G3">
        <f>Class1P80!P3-$E3</f>
        <v>-3.1300000000000026</v>
      </c>
      <c r="H3">
        <f>Class1P80!Q3-$E3</f>
        <v>-3.3100000000000023</v>
      </c>
      <c r="I3">
        <f>Class1P80!R3-$E3</f>
        <v>-3.1200000000000045</v>
      </c>
      <c r="J3">
        <f>Class1P80!S3-$E3</f>
        <v>-2.9600000000000009</v>
      </c>
      <c r="K3">
        <f>Class1P80!T3-$E3</f>
        <v>-2.8400000000000034</v>
      </c>
      <c r="L3">
        <f>Class1P80!U3-$E3</f>
        <v>-2.8800000000000026</v>
      </c>
      <c r="M3">
        <f>Class1P80!V3-$E3</f>
        <v>-2.8800000000000026</v>
      </c>
      <c r="N3">
        <f>Class1P80!W3-$E3</f>
        <v>-2.7100000000000009</v>
      </c>
      <c r="O3">
        <f>Class1P80!X3-$E3</f>
        <v>-2.5159999999999982</v>
      </c>
      <c r="P3">
        <f>Class1P80!Y3-$E3</f>
        <v>-2.6600000000000037</v>
      </c>
      <c r="Q3">
        <f>Class1P80!Z3-$E3</f>
        <v>-2.588000000000001</v>
      </c>
      <c r="R3">
        <f>Class1P80!AA3-$E3</f>
        <v>-2.7379999999999995</v>
      </c>
    </row>
    <row r="4" spans="1:18" x14ac:dyDescent="0.25">
      <c r="A4" t="str">
        <f>Class1P80!A4</f>
        <v>SF-N1</v>
      </c>
      <c r="B4" t="str">
        <f>Class1P80!B4</f>
        <v>Walker Ranch WR-16</v>
      </c>
      <c r="C4" t="str">
        <f>Class1P80!D4</f>
        <v>Not Stressed</v>
      </c>
      <c r="D4" t="str">
        <f>Class1P80!E4</f>
        <v>Plain</v>
      </c>
      <c r="E4">
        <f>Class1P80!J4</f>
        <v>63.709999999999901</v>
      </c>
      <c r="F4">
        <f>Class1P80!O4-$E4</f>
        <v>-3.1699999999999022</v>
      </c>
      <c r="G4">
        <f>Class1P80!P4-$E4</f>
        <v>-3.2299999999999045</v>
      </c>
      <c r="H4">
        <f>Class1P80!Q4-$E4</f>
        <v>-3.1699999999999022</v>
      </c>
      <c r="I4">
        <f>Class1P80!R4-$E4</f>
        <v>-3.0199999999999037</v>
      </c>
      <c r="J4">
        <f>Class1P80!S4-$E4</f>
        <v>-2.8479999999998995</v>
      </c>
      <c r="K4">
        <f>Class1P80!T4-$E4</f>
        <v>-2.6959999999998985</v>
      </c>
      <c r="L4">
        <f>Class1P80!U4-$E4</f>
        <v>-2.6799999999999002</v>
      </c>
      <c r="M4">
        <f>Class1P80!V4-$E4</f>
        <v>-2.6799999999999002</v>
      </c>
      <c r="N4">
        <f>Class1P80!W4-$E4</f>
        <v>-2.4099999999999042</v>
      </c>
      <c r="O4">
        <f>Class1P80!X4-$E4</f>
        <v>-2.1499999999998991</v>
      </c>
      <c r="P4">
        <f>Class1P80!Y4-$E4</f>
        <v>-1.9599999999999014</v>
      </c>
      <c r="Q4">
        <f>Class1P80!Z4-$E4</f>
        <v>-1.8399999999999039</v>
      </c>
      <c r="R4">
        <f>Class1P80!AA4-$E4</f>
        <v>-1.9499999999999034</v>
      </c>
    </row>
    <row r="5" spans="1:18" x14ac:dyDescent="0.25">
      <c r="A5" t="str">
        <f>Class1P80!A5</f>
        <v>SF-N2</v>
      </c>
      <c r="B5" t="str">
        <f>Class1P80!B5</f>
        <v>Walker Ranch WR-15</v>
      </c>
      <c r="C5" t="str">
        <f>Class1P80!D5</f>
        <v>Not Stressed</v>
      </c>
      <c r="D5" t="str">
        <f>Class1P80!E5</f>
        <v>Plain</v>
      </c>
      <c r="E5">
        <f>Class1P80!J5</f>
        <v>63.05</v>
      </c>
      <c r="F5">
        <f>Class1P80!O5-$E5</f>
        <v>-4.6099999999999994</v>
      </c>
      <c r="G5">
        <f>Class1P80!P5-$E5</f>
        <v>-4.6579999999999941</v>
      </c>
      <c r="H5">
        <f>Class1P80!Q5-$E5</f>
        <v>-4.6379999999999981</v>
      </c>
      <c r="I5">
        <f>Class1P80!R5-$E5</f>
        <v>-4.509999999999998</v>
      </c>
      <c r="J5">
        <f>Class1P80!S5-$E5</f>
        <v>-4.32</v>
      </c>
      <c r="K5">
        <f>Class1P80!T5-$E5</f>
        <v>-4.1699999999999946</v>
      </c>
      <c r="L5">
        <f>Class1P80!U5-$E5</f>
        <v>-4.1599999999999966</v>
      </c>
      <c r="M5">
        <f>Class1P80!V5-$E5</f>
        <v>-4.1599999999999966</v>
      </c>
      <c r="N5">
        <f>Class1P80!W5-$E5</f>
        <v>-3.8900000000000006</v>
      </c>
      <c r="O5">
        <f>Class1P80!X5-$E5</f>
        <v>-3.6299999999999955</v>
      </c>
      <c r="P5">
        <f>Class1P80!Y5-$E5</f>
        <v>-3.4799999999999969</v>
      </c>
      <c r="Q5">
        <f>Class1P80!Z5-$E5</f>
        <v>-3.367999999999995</v>
      </c>
      <c r="R5">
        <f>Class1P80!AA5-$E5</f>
        <v>-3.4499999999999957</v>
      </c>
    </row>
    <row r="6" spans="1:18" x14ac:dyDescent="0.25">
      <c r="A6" t="str">
        <f>Class1P80!A6</f>
        <v>SF-WT</v>
      </c>
      <c r="B6" t="str">
        <f>Class1P80!B6</f>
        <v>Split Oak</v>
      </c>
      <c r="C6" t="str">
        <f>Class1P80!D6</f>
        <v>Stressed</v>
      </c>
      <c r="D6" t="str">
        <f>Class1P80!E6</f>
        <v>Plain</v>
      </c>
      <c r="E6">
        <f>Class1P80!J6</f>
        <v>68.45</v>
      </c>
      <c r="F6">
        <f>Class1P80!O6-$E6</f>
        <v>-3.7240000000000038</v>
      </c>
      <c r="G6">
        <f>Class1P80!P6-$E6</f>
        <v>-3.5700000000000074</v>
      </c>
      <c r="H6">
        <f>Class1P80!Q6-$E6</f>
        <v>-3.8440000000000083</v>
      </c>
      <c r="I6">
        <f>Class1P80!R6-$E6</f>
        <v>-3.6820000000000022</v>
      </c>
      <c r="J6">
        <f>Class1P80!S6-$E6</f>
        <v>-3.519999999999996</v>
      </c>
      <c r="K6">
        <f>Class1P80!T6-$E6</f>
        <v>-3.3400000000000034</v>
      </c>
      <c r="L6">
        <f>Class1P80!U6-$E6</f>
        <v>-3.3500000000000085</v>
      </c>
      <c r="M6">
        <f>Class1P80!V6-$E6</f>
        <v>-3.3500000000000085</v>
      </c>
      <c r="N6">
        <f>Class1P80!W6-$E6</f>
        <v>-3.3500000000000085</v>
      </c>
      <c r="O6">
        <f>Class1P80!X6-$E6</f>
        <v>-3.3500000000000085</v>
      </c>
      <c r="P6">
        <f>Class1P80!Y6-$E6</f>
        <v>-3.4080000000000013</v>
      </c>
      <c r="Q6">
        <f>Class1P80!Z6-$E6</f>
        <v>-3.269999999999996</v>
      </c>
      <c r="R6">
        <f>Class1P80!AA6-$E6</f>
        <v>-3.3299999999999983</v>
      </c>
    </row>
    <row r="7" spans="1:18" x14ac:dyDescent="0.25">
      <c r="A7" t="str">
        <f>Class1P80!A7</f>
        <v>SF-XZ</v>
      </c>
      <c r="B7" t="str">
        <f>Class1P80!B7</f>
        <v>Walker Ranch - WR9</v>
      </c>
      <c r="C7" t="str">
        <f>Class1P80!D7</f>
        <v>Not Stressed</v>
      </c>
      <c r="D7" t="str">
        <f>Class1P80!E7</f>
        <v>Plain</v>
      </c>
      <c r="E7">
        <f>Class1P80!J7</f>
        <v>67.290000000000006</v>
      </c>
      <c r="F7">
        <f>Class1P80!O7-$E7</f>
        <v>-3.8100000000000094</v>
      </c>
      <c r="G7">
        <f>Class1P80!P7-$E7</f>
        <v>-3.8800000000000097</v>
      </c>
      <c r="H7">
        <f>Class1P80!Q7-$E7</f>
        <v>-4.0500000000000043</v>
      </c>
      <c r="I7">
        <f>Class1P80!R7-$E7</f>
        <v>-3.8900000000000077</v>
      </c>
      <c r="J7">
        <f>Class1P80!S7-$E7</f>
        <v>-3.7800000000000082</v>
      </c>
      <c r="K7">
        <f>Class1P80!T7-$E7</f>
        <v>-3.6660000000000039</v>
      </c>
      <c r="L7">
        <f>Class1P80!U7-$E7</f>
        <v>-3.6700000000000088</v>
      </c>
      <c r="M7">
        <f>Class1P80!V7-$E7</f>
        <v>-3.6700000000000088</v>
      </c>
      <c r="N7">
        <f>Class1P80!W7-$E7</f>
        <v>-3.5400000000000063</v>
      </c>
      <c r="O7">
        <f>Class1P80!X7-$E7</f>
        <v>-3.3800000000000097</v>
      </c>
      <c r="P7">
        <f>Class1P80!Y7-$E7</f>
        <v>-3.470000000000006</v>
      </c>
      <c r="Q7">
        <f>Class1P80!Z7-$E7</f>
        <v>-3.3400000000000034</v>
      </c>
      <c r="R7">
        <f>Class1P80!AA7-$E7</f>
        <v>-3.5080000000000098</v>
      </c>
    </row>
    <row r="8" spans="1:18" x14ac:dyDescent="0.25">
      <c r="A8" t="str">
        <f>Class1P80!A8</f>
        <v>SF-YK</v>
      </c>
      <c r="B8" t="str">
        <f>Class1P80!B8</f>
        <v>Tibet Butler</v>
      </c>
      <c r="C8" t="str">
        <f>Class1P80!D8</f>
        <v>Not Stressed</v>
      </c>
      <c r="D8" t="str">
        <f>Class1P80!E8</f>
        <v>Plain</v>
      </c>
      <c r="E8">
        <f>Class1P80!J8</f>
        <v>100.7</v>
      </c>
      <c r="F8">
        <f>Class1P80!O8-$E8</f>
        <v>-3</v>
      </c>
      <c r="G8">
        <f>Class1P80!P8-$E8</f>
        <v>-3.1000000000000085</v>
      </c>
      <c r="H8">
        <f>Class1P80!Q8-$E8</f>
        <v>-3.0700000000000074</v>
      </c>
      <c r="I8">
        <f>Class1P80!R8-$E8</f>
        <v>-2.9876666666666978</v>
      </c>
      <c r="J8">
        <f>Class1P80!S8-$E8</f>
        <v>-2.9399999999999977</v>
      </c>
      <c r="K8">
        <f>Class1P80!T8-$E8</f>
        <v>-2.8800000000000097</v>
      </c>
      <c r="L8">
        <f>Class1P80!U8-$E8</f>
        <v>-2.8800000000000097</v>
      </c>
      <c r="M8">
        <f>Class1P80!V8-$E8</f>
        <v>-2.8800000000000097</v>
      </c>
      <c r="N8">
        <f>Class1P80!W8-$E8</f>
        <v>-2.8700000000000045</v>
      </c>
      <c r="O8">
        <f>Class1P80!X8-$E8</f>
        <v>-2.7199999999999989</v>
      </c>
      <c r="P8">
        <f>Class1P80!Y8-$E8</f>
        <v>-2.6899999999999977</v>
      </c>
      <c r="Q8">
        <f>Class1P80!Z8-$E8</f>
        <v>-2.6380000000000052</v>
      </c>
      <c r="R8">
        <f>Class1P80!AA8-$E8</f>
        <v>-2.6700000000000017</v>
      </c>
    </row>
    <row r="9" spans="1:18" x14ac:dyDescent="0.25">
      <c r="A9" t="str">
        <f>Class1P80!A9</f>
        <v>SJ-EV</v>
      </c>
      <c r="B9" t="str">
        <f>Class1P80!B9</f>
        <v>Long Lake</v>
      </c>
      <c r="C9" t="str">
        <f>Class1P80!D9</f>
        <v>Stressed</v>
      </c>
      <c r="D9" t="str">
        <f>Class1P80!E9</f>
        <v>Ridge</v>
      </c>
      <c r="E9">
        <f>Class1P80!J9</f>
        <v>67.88</v>
      </c>
      <c r="F9">
        <f>Class1P80!O9-$E9</f>
        <v>-10.476905263157896</v>
      </c>
      <c r="G9">
        <f>Class1P80!P9-$E9</f>
        <v>-11.071030303030298</v>
      </c>
      <c r="H9">
        <f>Class1P80!Q9-$E9</f>
        <v>-11.397999999999996</v>
      </c>
      <c r="I9">
        <f>Class1P80!R9-$E9</f>
        <v>-11.100475789473698</v>
      </c>
      <c r="J9">
        <f>Class1P80!S9-$E9</f>
        <v>-10.859118881118896</v>
      </c>
      <c r="K9">
        <f>Class1P80!T9-$E9</f>
        <v>-10.532154798761596</v>
      </c>
      <c r="L9">
        <f>Class1P80!U9-$E9</f>
        <v>-10.543101449275397</v>
      </c>
      <c r="M9">
        <f>Class1P80!V9-$E9</f>
        <v>-10.514047058823493</v>
      </c>
      <c r="N9">
        <f>Class1P80!W9-$E9</f>
        <v>-10.698457142857094</v>
      </c>
      <c r="O9">
        <f>Class1P80!X9-$E9</f>
        <v>-10.437999999999995</v>
      </c>
      <c r="P9">
        <f>Class1P80!Y9-$E9</f>
        <v>-9.9926787878787948</v>
      </c>
      <c r="Q9">
        <f>Class1P80!Z9-$E9</f>
        <v>-10.049339285714296</v>
      </c>
      <c r="R9">
        <f>Class1P80!AA9-$E9</f>
        <v>-10.319999999999993</v>
      </c>
    </row>
    <row r="10" spans="1:18" x14ac:dyDescent="0.25">
      <c r="A10" t="str">
        <f>Class1P80!A10</f>
        <v>SJ-LA</v>
      </c>
      <c r="B10" t="str">
        <f>Class1P80!B10</f>
        <v>Unnamed Cypress</v>
      </c>
      <c r="C10" t="str">
        <f>Class1P80!D10</f>
        <v>Not Stressed</v>
      </c>
      <c r="D10" t="str">
        <f>Class1P80!E10</f>
        <v>Plain</v>
      </c>
      <c r="E10">
        <f>Class1P80!J10</f>
        <v>69.349999999999994</v>
      </c>
      <c r="F10">
        <f>Class1P80!O10-$E10</f>
        <v>-1.1599999999999966</v>
      </c>
      <c r="G10">
        <f>Class1P80!P10-$E10</f>
        <v>-1.1999999999999886</v>
      </c>
      <c r="H10">
        <f>Class1P80!Q10-$E10</f>
        <v>-1.1799999999999926</v>
      </c>
      <c r="I10">
        <f>Class1P80!R10-$E10</f>
        <v>-1.1499999999999915</v>
      </c>
      <c r="J10">
        <f>Class1P80!S10-$E10</f>
        <v>-1.1299999999999955</v>
      </c>
      <c r="K10">
        <f>Class1P80!T10-$E10</f>
        <v>-1.2285714285713993</v>
      </c>
      <c r="L10">
        <f>Class1P80!U10-$E10</f>
        <v>-1.2860000000000014</v>
      </c>
      <c r="M10">
        <f>Class1P80!V10-$E10</f>
        <v>-1.2871428571428964</v>
      </c>
      <c r="N10">
        <f>Class1P80!W10-$E10</f>
        <v>-1.2999999999999972</v>
      </c>
      <c r="O10">
        <f>Class1P80!X10-$E10</f>
        <v>-1.3224999999999909</v>
      </c>
      <c r="P10">
        <f>Class1P80!Y10-$E10</f>
        <v>-1.3469999999999942</v>
      </c>
      <c r="Q10">
        <f>Class1P80!Z10-$E10</f>
        <v>-1.3249999999999886</v>
      </c>
      <c r="R10">
        <f>Class1P80!AA10-$E10</f>
        <v>-1.3315384615385</v>
      </c>
    </row>
    <row r="11" spans="1:18" x14ac:dyDescent="0.25">
      <c r="A11" t="str">
        <f>Class1P80!A11</f>
        <v>SJ-LB</v>
      </c>
      <c r="B11" t="str">
        <f>Class1P80!B11</f>
        <v>Unnamed Wetland Nr SR 46</v>
      </c>
      <c r="C11" t="str">
        <f>Class1P80!D11</f>
        <v>Stressed</v>
      </c>
      <c r="D11" t="str">
        <f>Class1P80!E11</f>
        <v>Ridge</v>
      </c>
      <c r="E11">
        <f>Class1P80!J11</f>
        <v>68.349999999999994</v>
      </c>
      <c r="F11">
        <f>Class1P80!O11-$E11</f>
        <v>-8.0170571428570909</v>
      </c>
      <c r="G11">
        <f>Class1P80!P11-$E11</f>
        <v>-8.249772967032996</v>
      </c>
      <c r="H11">
        <f>Class1P80!Q11-$E11</f>
        <v>-8.7576257142856946</v>
      </c>
      <c r="I11">
        <f>Class1P80!R11-$E11</f>
        <v>-9.2540349999999947</v>
      </c>
      <c r="J11">
        <f>Class1P80!S11-$E11</f>
        <v>-9.4198230769230946</v>
      </c>
      <c r="K11">
        <f>Class1P80!T11-$E11</f>
        <v>-9.4538066666666936</v>
      </c>
      <c r="L11">
        <f>Class1P80!U11-$E11</f>
        <v>-9.539999999999992</v>
      </c>
      <c r="M11">
        <f>Class1P80!V11-$E11</f>
        <v>-9.5424380382774956</v>
      </c>
      <c r="N11">
        <f>Class1P80!W11-$E11</f>
        <v>-9.6000307692307913</v>
      </c>
      <c r="O11">
        <f>Class1P80!X11-$E11</f>
        <v>-9.613349999999997</v>
      </c>
      <c r="P11">
        <f>Class1P80!Y11-$E11</f>
        <v>-9.6695465714285973</v>
      </c>
      <c r="Q11">
        <f>Class1P80!Z11-$E11</f>
        <v>-9.7239526666666976</v>
      </c>
      <c r="R11">
        <f>Class1P80!AA11-$E11</f>
        <v>-9.7760204761904959</v>
      </c>
    </row>
    <row r="12" spans="1:18" x14ac:dyDescent="0.25">
      <c r="A12" t="str">
        <f>Class1P80!A12</f>
        <v>SJ-LC</v>
      </c>
      <c r="B12" t="str">
        <f>Class1P80!B12</f>
        <v>Boggy Marsh</v>
      </c>
      <c r="C12" t="str">
        <f>Class1P80!D12</f>
        <v>Stressed</v>
      </c>
      <c r="D12" t="str">
        <f>Class1P80!E12</f>
        <v>Plain</v>
      </c>
      <c r="E12">
        <f>Class1P80!J12</f>
        <v>117.96</v>
      </c>
      <c r="F12">
        <f>Class1P80!O12-$E12</f>
        <v>-5.015106854475988</v>
      </c>
      <c r="G12">
        <f>Class1P80!P12-$E12</f>
        <v>-4.8849999999999909</v>
      </c>
      <c r="H12">
        <f>Class1P80!Q12-$E12</f>
        <v>-4.6337818479899937</v>
      </c>
      <c r="I12">
        <f>Class1P80!R12-$E12</f>
        <v>-4.3642556390979905</v>
      </c>
      <c r="J12">
        <f>Class1P80!S12-$E12</f>
        <v>-3.7501150234739953</v>
      </c>
      <c r="K12">
        <f>Class1P80!T12-$E12</f>
        <v>-3.1767421625079919</v>
      </c>
      <c r="L12">
        <f>Class1P80!U12-$E12</f>
        <v>-3.0867799791449926</v>
      </c>
      <c r="M12">
        <f>Class1P80!V12-$E12</f>
        <v>-3.067294554454989</v>
      </c>
      <c r="N12">
        <f>Class1P80!W12-$E12</f>
        <v>-3.1541666666669954</v>
      </c>
      <c r="O12">
        <f>Class1P80!X12-$E12</f>
        <v>-2.6528571428569876</v>
      </c>
      <c r="P12">
        <f>Class1P80!Y12-$E12</f>
        <v>-2.3440962566839971</v>
      </c>
      <c r="Q12">
        <f>Class1P80!Z12-$E12</f>
        <v>-2.25</v>
      </c>
      <c r="R12">
        <f>Class1P80!AA12-$E12</f>
        <v>-2.2907330316739944</v>
      </c>
    </row>
    <row r="13" spans="1:18" x14ac:dyDescent="0.25">
      <c r="A13" t="str">
        <f>Class1P80!A13</f>
        <v>SJ-LD</v>
      </c>
      <c r="B13" t="str">
        <f>Class1P80!B13</f>
        <v>Hopkins Prairie</v>
      </c>
      <c r="C13" t="str">
        <f>Class1P80!D13</f>
        <v>Not Stressed</v>
      </c>
      <c r="D13" t="str">
        <f>Class1P80!E13</f>
        <v>Ridge</v>
      </c>
      <c r="E13">
        <f>Class1P80!J13</f>
        <v>26.49</v>
      </c>
      <c r="F13">
        <f>Class1P80!O13-$E13</f>
        <v>-4.286249999999999</v>
      </c>
      <c r="G13">
        <f>Class1P80!P13-$E13</f>
        <v>-4.4319485269217971</v>
      </c>
      <c r="H13">
        <f>Class1P80!Q13-$E13</f>
        <v>-5.7464799000039974</v>
      </c>
      <c r="I13">
        <f>Class1P80!R13-$E13</f>
        <v>-5.962805194805199</v>
      </c>
      <c r="J13">
        <f>Class1P80!S13-$E13</f>
        <v>-5.8334173791803998</v>
      </c>
      <c r="K13">
        <f>Class1P80!T13-$E13</f>
        <v>-5.8518295454544997</v>
      </c>
      <c r="L13">
        <f>Class1P80!U13-$E13</f>
        <v>-6.0363909090908976</v>
      </c>
      <c r="M13">
        <f>Class1P80!V13-$E13</f>
        <v>-6.0435462184873998</v>
      </c>
      <c r="N13">
        <f>Class1P80!W13-$E13</f>
        <v>-6.1342857142856992</v>
      </c>
      <c r="O13">
        <f>Class1P80!X13-$E13</f>
        <v>-6.2399999999999984</v>
      </c>
      <c r="P13">
        <f>Class1P80!Y13-$E13</f>
        <v>-6.3290562770562993</v>
      </c>
      <c r="Q13">
        <f>Class1P80!Z13-$E13</f>
        <v>-6.4509848070542972</v>
      </c>
      <c r="R13">
        <f>Class1P80!AA13-$E13</f>
        <v>-6.6467268275331968</v>
      </c>
    </row>
    <row r="14" spans="1:18" x14ac:dyDescent="0.25">
      <c r="A14" t="str">
        <f>Class1P80!A14</f>
        <v>SJ-LE</v>
      </c>
      <c r="B14" t="str">
        <f>Class1P80!B14</f>
        <v>Lake Avalon</v>
      </c>
      <c r="C14" t="str">
        <f>Class1P80!D14</f>
        <v>Stressed</v>
      </c>
      <c r="D14" t="str">
        <f>Class1P80!E14</f>
        <v>Ridge</v>
      </c>
      <c r="E14">
        <f>Class1P80!J14</f>
        <v>95.8</v>
      </c>
      <c r="F14">
        <f>Class1P80!O14-$E14</f>
        <v>-10.788676056337991</v>
      </c>
      <c r="G14">
        <f>Class1P80!P14-$E14</f>
        <v>-10.702554144884203</v>
      </c>
      <c r="H14">
        <f>Class1P80!Q14-$E14</f>
        <v>-10.719493758668492</v>
      </c>
      <c r="I14">
        <f>Class1P80!R14-$E14</f>
        <v>-10.781428571428592</v>
      </c>
      <c r="J14">
        <f>Class1P80!S14-$E14</f>
        <v>-10.719999999999999</v>
      </c>
      <c r="K14">
        <f>Class1P80!T14-$E14</f>
        <v>-10.627650793650801</v>
      </c>
      <c r="L14">
        <f>Class1P80!U14-$E14</f>
        <v>-10.577793650793694</v>
      </c>
      <c r="M14">
        <f>Class1P80!V14-$E14</f>
        <v>-10.570825174825202</v>
      </c>
      <c r="N14">
        <f>Class1P80!W14-$E14</f>
        <v>-10.628571428571391</v>
      </c>
      <c r="O14">
        <f>Class1P80!X14-$E14</f>
        <v>-10.598461538461493</v>
      </c>
      <c r="P14">
        <f>Class1P80!Y14-$E14</f>
        <v>-10.340117647058804</v>
      </c>
      <c r="Q14">
        <f>Class1P80!Z14-$E14</f>
        <v>-10.224255639097692</v>
      </c>
      <c r="R14">
        <f>Class1P80!AA14-$E14</f>
        <v>-10.349999999999994</v>
      </c>
    </row>
    <row r="15" spans="1:18" x14ac:dyDescent="0.25">
      <c r="A15" t="str">
        <f>Class1P80!A15</f>
        <v>SJ-LF</v>
      </c>
      <c r="B15" t="str">
        <f>Class1P80!B15</f>
        <v>Lake Apshawa</v>
      </c>
      <c r="C15" t="str">
        <f>Class1P80!D15</f>
        <v>Stressed</v>
      </c>
      <c r="D15" t="str">
        <f>Class1P80!E15</f>
        <v>Ridge</v>
      </c>
      <c r="E15">
        <f>Class1P80!J15</f>
        <v>86.76</v>
      </c>
      <c r="F15">
        <f>Class1P80!O15-$E15</f>
        <v>-6.5652941176470989</v>
      </c>
      <c r="G15">
        <f>Class1P80!P15-$E15</f>
        <v>-7.0463846153846106</v>
      </c>
      <c r="H15">
        <f>Class1P80!Q15-$E15</f>
        <v>-7.1828713105077071</v>
      </c>
      <c r="I15">
        <f>Class1P80!R15-$E15</f>
        <v>-7.1150000000000091</v>
      </c>
      <c r="J15">
        <f>Class1P80!S15-$E15</f>
        <v>-7.0257509157509048</v>
      </c>
      <c r="K15">
        <f>Class1P80!T15-$E15</f>
        <v>-6.9383333333333042</v>
      </c>
      <c r="L15">
        <f>Class1P80!U15-$E15</f>
        <v>-6.9310822561692049</v>
      </c>
      <c r="M15">
        <f>Class1P80!V15-$E15</f>
        <v>-6.9300000000000068</v>
      </c>
      <c r="N15">
        <f>Class1P80!W15-$E15</f>
        <v>-6.980000000000004</v>
      </c>
      <c r="O15">
        <f>Class1P80!X15-$E15</f>
        <v>-7.0411111111111069</v>
      </c>
      <c r="P15">
        <f>Class1P80!Y15-$E15</f>
        <v>-7.0631578947368041</v>
      </c>
      <c r="Q15">
        <f>Class1P80!Z15-$E15</f>
        <v>-7.0265454545454986</v>
      </c>
      <c r="R15">
        <f>Class1P80!AA15-$E15</f>
        <v>-7.1232916666667023</v>
      </c>
    </row>
    <row r="16" spans="1:18" x14ac:dyDescent="0.25">
      <c r="A16" t="str">
        <f>Class1P80!A16</f>
        <v>SJ-LI</v>
      </c>
      <c r="B16" t="str">
        <f>Class1P80!B16</f>
        <v>Lake Sylvan</v>
      </c>
      <c r="C16" t="str">
        <f>Class1P80!D16</f>
        <v>Stressed</v>
      </c>
      <c r="D16" t="str">
        <f>Class1P80!E16</f>
        <v>Plain</v>
      </c>
      <c r="E16">
        <f>Class1P80!J16</f>
        <v>42.01</v>
      </c>
      <c r="F16">
        <f>Class1P80!O16-$E16</f>
        <v>-4.702642857142898</v>
      </c>
      <c r="G16">
        <f>Class1P80!P16-$E16</f>
        <v>-5.1041086956522008</v>
      </c>
      <c r="H16">
        <f>Class1P80!Q16-$E16</f>
        <v>-5.3599999999999994</v>
      </c>
      <c r="I16">
        <f>Class1P80!R16-$E16</f>
        <v>-5.6006666666666973</v>
      </c>
      <c r="J16">
        <f>Class1P80!S16-$E16</f>
        <v>-5.7392307692308009</v>
      </c>
      <c r="K16">
        <f>Class1P80!T16-$E16</f>
        <v>-5.8099999999999952</v>
      </c>
      <c r="L16">
        <f>Class1P80!U16-$E16</f>
        <v>-5.93</v>
      </c>
      <c r="M16">
        <f>Class1P80!V16-$E16</f>
        <v>-5.9311111111111003</v>
      </c>
      <c r="N16">
        <f>Class1P80!W16-$E16</f>
        <v>-5.973124253933797</v>
      </c>
      <c r="O16">
        <f>Class1P80!X16-$E16</f>
        <v>-5.9794252873562996</v>
      </c>
      <c r="P16">
        <f>Class1P80!Y16-$E16</f>
        <v>-5.9899999999999949</v>
      </c>
      <c r="Q16">
        <f>Class1P80!Z16-$E16</f>
        <v>-6.0616666666666958</v>
      </c>
      <c r="R16">
        <f>Class1P80!AA16-$E16</f>
        <v>-6.1181882352940988</v>
      </c>
    </row>
    <row r="17" spans="1:18" x14ac:dyDescent="0.25">
      <c r="A17" t="str">
        <f>Class1P80!A17</f>
        <v>SJ-LJ</v>
      </c>
      <c r="B17" t="str">
        <f>Class1P80!B17</f>
        <v>Lake Louisa</v>
      </c>
      <c r="C17" t="str">
        <f>Class1P80!D17</f>
        <v>Stressed</v>
      </c>
      <c r="D17" t="str">
        <f>Class1P80!E17</f>
        <v>Ridge</v>
      </c>
      <c r="E17">
        <f>Class1P80!J17</f>
        <v>96.42</v>
      </c>
      <c r="F17">
        <f>Class1P80!O17-$E17</f>
        <v>-4.9375533352096994</v>
      </c>
      <c r="G17">
        <f>Class1P80!P17-$E17</f>
        <v>-5.0649331379374019</v>
      </c>
      <c r="H17">
        <f>Class1P80!Q17-$E17</f>
        <v>-5.2153145604396087</v>
      </c>
      <c r="I17">
        <f>Class1P80!R17-$E17</f>
        <v>-5.1128445631845949</v>
      </c>
      <c r="J17">
        <f>Class1P80!S17-$E17</f>
        <v>-5.0442952380952022</v>
      </c>
      <c r="K17">
        <f>Class1P80!T17-$E17</f>
        <v>-4.963186602870806</v>
      </c>
      <c r="L17">
        <f>Class1P80!U17-$E17</f>
        <v>-4.9292000000000087</v>
      </c>
      <c r="M17">
        <f>Class1P80!V17-$E17</f>
        <v>-4.9275305525627004</v>
      </c>
      <c r="N17">
        <f>Class1P80!W17-$E17</f>
        <v>-4.9542469295410996</v>
      </c>
      <c r="O17">
        <f>Class1P80!X17-$E17</f>
        <v>-5.0011764705882058</v>
      </c>
      <c r="P17">
        <f>Class1P80!Y17-$E17</f>
        <v>-5.0569038428100015</v>
      </c>
      <c r="Q17">
        <f>Class1P80!Z17-$E17</f>
        <v>-4.9150329670329995</v>
      </c>
      <c r="R17">
        <f>Class1P80!AA17-$E17</f>
        <v>-4.9521584879487079</v>
      </c>
    </row>
    <row r="18" spans="1:18" x14ac:dyDescent="0.25">
      <c r="A18" t="str">
        <f>Class1P80!A18</f>
        <v>SJ-LL</v>
      </c>
      <c r="B18" t="str">
        <f>Class1P80!B18</f>
        <v>City of Cocoa, Well 9T</v>
      </c>
      <c r="C18" t="str">
        <f>Class1P80!D18</f>
        <v>Not Stressed</v>
      </c>
      <c r="D18" t="str">
        <f>Class1P80!E18</f>
        <v>Plain</v>
      </c>
      <c r="E18">
        <f>Class1P80!J18</f>
        <v>73</v>
      </c>
      <c r="F18">
        <f>Class1P80!O18-$E18</f>
        <v>-1.5275000000000034</v>
      </c>
      <c r="G18">
        <f>Class1P80!P18-$E18</f>
        <v>-1.5275000000000034</v>
      </c>
      <c r="H18">
        <f>Class1P80!Q18-$E18</f>
        <v>-1.5908533933258013</v>
      </c>
      <c r="I18">
        <f>Class1P80!R18-$E18</f>
        <v>-1.7423625984252027</v>
      </c>
      <c r="J18">
        <f>Class1P80!S18-$E18</f>
        <v>-1.6217731908511013</v>
      </c>
      <c r="K18">
        <f>Class1P80!T18-$E18</f>
        <v>-1.5544791338582939</v>
      </c>
      <c r="L18">
        <f>Class1P80!U18-$E18</f>
        <v>-1.6713171353580947</v>
      </c>
      <c r="M18">
        <f>Class1P80!V18-$E18</f>
        <v>-1.677178262173399</v>
      </c>
      <c r="N18">
        <f>Class1P80!W18-$E18</f>
        <v>-1.7466851019395051</v>
      </c>
      <c r="O18">
        <f>Class1P80!X18-$E18</f>
        <v>-1.7303071153677934</v>
      </c>
      <c r="P18">
        <f>Class1P80!Y18-$E18</f>
        <v>-1.8044046400769957</v>
      </c>
      <c r="Q18">
        <f>Class1P80!Z18-$E18</f>
        <v>-1.8400341773812983</v>
      </c>
      <c r="R18">
        <f>Class1P80!AA18-$E18</f>
        <v>-1.9443521667011936</v>
      </c>
    </row>
    <row r="19" spans="1:18" x14ac:dyDescent="0.25">
      <c r="A19" t="str">
        <f>Class1P80!A19</f>
        <v>SJ-N1</v>
      </c>
      <c r="B19" t="str">
        <f>Class1P80!B19</f>
        <v>Red Bug Lake</v>
      </c>
      <c r="C19" t="str">
        <f>Class1P80!D19</f>
        <v>Stressed</v>
      </c>
      <c r="D19" t="str">
        <f>Class1P80!E19</f>
        <v>Plain</v>
      </c>
      <c r="E19">
        <f>Class1P80!J19</f>
        <v>68.55</v>
      </c>
      <c r="F19">
        <f>Class1P80!O19-$E19</f>
        <v>-3.0220421052631963</v>
      </c>
      <c r="G19">
        <f>Class1P80!P19-$E19</f>
        <v>-3.1400000000000006</v>
      </c>
      <c r="H19">
        <f>Class1P80!Q19-$E19</f>
        <v>-3.0544682352940953</v>
      </c>
      <c r="I19">
        <f>Class1P80!R19-$E19</f>
        <v>-2.9872207792207917</v>
      </c>
      <c r="J19">
        <f>Class1P80!S19-$E19</f>
        <v>-3.0140219607842909</v>
      </c>
      <c r="K19">
        <f>Class1P80!T19-$E19</f>
        <v>-3.0600000000000023</v>
      </c>
      <c r="L19">
        <f>Class1P80!U19-$E19</f>
        <v>-3.1070074074073943</v>
      </c>
      <c r="M19">
        <f>Class1P80!V19-$E19</f>
        <v>-3.1090190476190003</v>
      </c>
      <c r="N19">
        <f>Class1P80!W19-$E19</f>
        <v>-3.144999999999996</v>
      </c>
      <c r="O19">
        <f>Class1P80!X19-$E19</f>
        <v>-3.1898991750687031</v>
      </c>
      <c r="P19">
        <f>Class1P80!Y19-$E19</f>
        <v>-3.2399999999999949</v>
      </c>
      <c r="Q19">
        <f>Class1P80!Z19-$E19</f>
        <v>-3.1931057692307974</v>
      </c>
      <c r="R19">
        <f>Class1P80!AA19-$E19</f>
        <v>-3.181163398692803</v>
      </c>
    </row>
    <row r="20" spans="1:18" x14ac:dyDescent="0.25">
      <c r="A20" t="str">
        <f>Class1P80!A20</f>
        <v>SJ-N2</v>
      </c>
      <c r="B20" t="str">
        <f>Class1P80!B20</f>
        <v>Chapman Marsh</v>
      </c>
      <c r="C20" t="str">
        <f>Class1P80!D20</f>
        <v>Stressed</v>
      </c>
      <c r="D20" t="str">
        <f>Class1P80!E20</f>
        <v>Plain</v>
      </c>
      <c r="E20">
        <f>Class1P80!J20</f>
        <v>65.89</v>
      </c>
      <c r="F20">
        <f>Class1P80!O20-$E20</f>
        <v>-2.480000000000004</v>
      </c>
      <c r="G20">
        <f>Class1P80!P20-$E20</f>
        <v>-2.6044716553288012</v>
      </c>
      <c r="H20">
        <f>Class1P80!Q20-$E20</f>
        <v>-2.6346782608695989</v>
      </c>
      <c r="I20">
        <f>Class1P80!R20-$E20</f>
        <v>-2.5658092783504998</v>
      </c>
      <c r="J20">
        <f>Class1P80!S20-$E20</f>
        <v>-2.5013661665196025</v>
      </c>
      <c r="K20">
        <f>Class1P80!T20-$E20</f>
        <v>-2.480000000000004</v>
      </c>
      <c r="L20">
        <f>Class1P80!U20-$E20</f>
        <v>-2.552096740994898</v>
      </c>
      <c r="M20">
        <f>Class1P80!V20-$E20</f>
        <v>-2.5483529411765034</v>
      </c>
      <c r="N20">
        <f>Class1P80!W20-$E20</f>
        <v>-2.5963562152133974</v>
      </c>
      <c r="O20">
        <f>Class1P80!X20-$E20</f>
        <v>-2.6383333333332999</v>
      </c>
      <c r="P20">
        <f>Class1P80!Y20-$E20</f>
        <v>-2.6323269825761031</v>
      </c>
      <c r="Q20">
        <f>Class1P80!Z20-$E20</f>
        <v>-2.6256538987688032</v>
      </c>
      <c r="R20">
        <f>Class1P80!AA20-$E20</f>
        <v>-2.6498983128134981</v>
      </c>
    </row>
    <row r="21" spans="1:18" x14ac:dyDescent="0.25">
      <c r="A21" t="str">
        <f>Class1P80!A21</f>
        <v>SJ-QA</v>
      </c>
      <c r="B21" t="str">
        <f>Class1P80!B21</f>
        <v>Church Lake</v>
      </c>
      <c r="C21" t="str">
        <f>Class1P80!D21</f>
        <v>Stressed</v>
      </c>
      <c r="D21" t="str">
        <f>Class1P80!E21</f>
        <v>Ridge</v>
      </c>
      <c r="E21">
        <f>Class1P80!J21</f>
        <v>89.49</v>
      </c>
      <c r="F21">
        <f>Class1P80!O21-$E21</f>
        <v>-7.6625811277329916</v>
      </c>
      <c r="G21">
        <f>Class1P80!P21-$E21</f>
        <v>-7.7612028985506925</v>
      </c>
      <c r="H21">
        <f>Class1P80!Q21-$E21</f>
        <v>-7.86432461873639</v>
      </c>
      <c r="I21">
        <f>Class1P80!R21-$E21</f>
        <v>-7.8693999999999988</v>
      </c>
      <c r="J21">
        <f>Class1P80!S21-$E21</f>
        <v>-7.8680039215686008</v>
      </c>
      <c r="K21">
        <f>Class1P80!T21-$E21</f>
        <v>-7.8294977707842008</v>
      </c>
      <c r="L21">
        <f>Class1P80!U21-$E21</f>
        <v>-7.8689999999999998</v>
      </c>
      <c r="M21">
        <f>Class1P80!V21-$E21</f>
        <v>-7.8689999999999998</v>
      </c>
      <c r="N21">
        <f>Class1P80!W21-$E21</f>
        <v>-7.8689999999999998</v>
      </c>
      <c r="O21">
        <f>Class1P80!X21-$E21</f>
        <v>-7.8689999999999998</v>
      </c>
      <c r="P21">
        <f>Class1P80!Y21-$E21</f>
        <v>-7.8689999999999998</v>
      </c>
      <c r="Q21">
        <f>Class1P80!Z21-$E21</f>
        <v>-7.8689999999999998</v>
      </c>
      <c r="R21">
        <f>Class1P80!AA21-$E21</f>
        <v>-7.8689999999999998</v>
      </c>
    </row>
    <row r="22" spans="1:18" x14ac:dyDescent="0.25">
      <c r="A22" t="str">
        <f>Class1P80!A22</f>
        <v>SJ-QB</v>
      </c>
      <c r="B22" t="str">
        <f>Class1P80!B22</f>
        <v>Johns Lake</v>
      </c>
      <c r="C22" t="str">
        <f>Class1P80!D22</f>
        <v>Not Stressed</v>
      </c>
      <c r="D22" t="str">
        <f>Class1P80!E22</f>
        <v>Ridge</v>
      </c>
      <c r="E22">
        <f>Class1P80!J22</f>
        <v>96.54</v>
      </c>
      <c r="F22">
        <f>Class1P80!O22-$E22</f>
        <v>-4.2853246753247021</v>
      </c>
      <c r="G22">
        <f>Class1P80!P22-$E22</f>
        <v>-4.5478657754011067</v>
      </c>
      <c r="H22">
        <f>Class1P80!Q22-$E22</f>
        <v>-4.5924842484248103</v>
      </c>
      <c r="I22">
        <f>Class1P80!R22-$E22</f>
        <v>-4.3900000000000006</v>
      </c>
      <c r="J22">
        <f>Class1P80!S22-$E22</f>
        <v>-4.2327601078167021</v>
      </c>
      <c r="K22">
        <f>Class1P80!T22-$E22</f>
        <v>-3.9723237021377003</v>
      </c>
      <c r="L22">
        <f>Class1P80!U22-$E22</f>
        <v>-3.8385745587340097</v>
      </c>
      <c r="M22">
        <f>Class1P80!V22-$E22</f>
        <v>-3.8123841183942062</v>
      </c>
      <c r="N22">
        <f>Class1P80!W22-$E22</f>
        <v>-3.8993449275362053</v>
      </c>
      <c r="O22">
        <f>Class1P80!X22-$E22</f>
        <v>-3.6786934673367</v>
      </c>
      <c r="P22">
        <f>Class1P80!Y22-$E22</f>
        <v>-3.5361694258542116</v>
      </c>
      <c r="Q22">
        <f>Class1P80!Z22-$E22</f>
        <v>-3.5570509593059114</v>
      </c>
      <c r="R22">
        <f>Class1P80!AA22-$E22</f>
        <v>-3.6328861173336122</v>
      </c>
    </row>
    <row r="23" spans="1:18" x14ac:dyDescent="0.25">
      <c r="A23" t="str">
        <f>Class1P80!A23</f>
        <v>SJ-QC</v>
      </c>
      <c r="B23" t="str">
        <f>Class1P80!B23</f>
        <v>Trout Lake</v>
      </c>
      <c r="C23" t="str">
        <f>Class1P80!D23</f>
        <v>Not Stressed</v>
      </c>
      <c r="D23" t="str">
        <f>Class1P80!E23</f>
        <v>Ridge</v>
      </c>
      <c r="E23">
        <f>Class1P80!J23</f>
        <v>96.74</v>
      </c>
      <c r="F23">
        <f>Class1P80!O23-$E23</f>
        <v>-7.0030272667970905</v>
      </c>
      <c r="G23">
        <f>Class1P80!P23-$E23</f>
        <v>-7.6262147186146905</v>
      </c>
      <c r="H23">
        <f>Class1P80!Q23-$E23</f>
        <v>-8.0712276214833878</v>
      </c>
      <c r="I23">
        <f>Class1P80!R23-$E23</f>
        <v>-8.259718494271695</v>
      </c>
      <c r="J23">
        <f>Class1P80!S23-$E23</f>
        <v>-8.1382952380951963</v>
      </c>
      <c r="K23">
        <f>Class1P80!T23-$E23</f>
        <v>-8.0799999999999983</v>
      </c>
      <c r="L23">
        <f>Class1P80!U23-$E23</f>
        <v>-7.9666103205212977</v>
      </c>
      <c r="M23">
        <f>Class1P80!V23-$E23</f>
        <v>-7.9696337823079944</v>
      </c>
      <c r="N23">
        <f>Class1P80!W23-$E23</f>
        <v>-8.0699545454544932</v>
      </c>
      <c r="O23">
        <f>Class1P80!X23-$E23</f>
        <v>-8.1018181818181887</v>
      </c>
      <c r="P23">
        <f>Class1P80!Y23-$E23</f>
        <v>-8.1708505747126878</v>
      </c>
      <c r="Q23">
        <f>Class1P80!Z23-$E23</f>
        <v>-8.1699560439560912</v>
      </c>
      <c r="R23">
        <f>Class1P80!AA23-$E23</f>
        <v>-8.2929602223379959</v>
      </c>
    </row>
    <row r="24" spans="1:18" x14ac:dyDescent="0.25">
      <c r="A24" t="str">
        <f>Class1P80!A24</f>
        <v>SW-AA</v>
      </c>
      <c r="B24" t="str">
        <f>Class1P80!B24</f>
        <v>Green Swamp #7</v>
      </c>
      <c r="C24" t="str">
        <f>Class1P80!D24</f>
        <v>Not Stressed</v>
      </c>
      <c r="D24" t="str">
        <f>Class1P80!E24</f>
        <v>Plain</v>
      </c>
      <c r="E24">
        <f>Class1P80!J24</f>
        <v>105.95</v>
      </c>
      <c r="F24">
        <f>Class1P80!O24-$E24</f>
        <v>-3.3511596638659995</v>
      </c>
      <c r="G24">
        <f>Class1P80!P24-$E24</f>
        <v>-3.019999999999996</v>
      </c>
      <c r="H24">
        <f>Class1P80!Q24-$E24</f>
        <v>-2.9705882352940023</v>
      </c>
      <c r="I24">
        <f>Class1P80!R24-$E24</f>
        <v>-2.759310344828009</v>
      </c>
      <c r="J24">
        <f>Class1P80!S24-$E24</f>
        <v>-2.5300000000000011</v>
      </c>
      <c r="K24">
        <f>Class1P80!T24-$E24</f>
        <v>-2.3546518518519974</v>
      </c>
      <c r="L24">
        <f>Class1P80!U24-$E24</f>
        <v>-2.3764705882350086</v>
      </c>
      <c r="M24">
        <f>Class1P80!V24-$E24</f>
        <v>-2.3764705882350086</v>
      </c>
      <c r="N24">
        <f>Class1P80!W24-$E24</f>
        <v>-2.0835555555560035</v>
      </c>
      <c r="O24">
        <f>Class1P80!X24-$E24</f>
        <v>-1.6555142857140055</v>
      </c>
      <c r="P24">
        <f>Class1P80!Y24-$E24</f>
        <v>-1.5733333333329966</v>
      </c>
      <c r="Q24">
        <f>Class1P80!Z24-$E24</f>
        <v>-1.480000000000004</v>
      </c>
      <c r="R24">
        <f>Class1P80!AA24-$E24</f>
        <v>-1.5581818181820069</v>
      </c>
    </row>
    <row r="25" spans="1:18" x14ac:dyDescent="0.25">
      <c r="A25" t="str">
        <f>Class1P80!A25</f>
        <v>SW-JJ</v>
      </c>
      <c r="B25" t="str">
        <f>Class1P80!B25</f>
        <v>Lake Garfield</v>
      </c>
      <c r="C25" t="str">
        <f>Class1P80!D25</f>
        <v>Not Stressed</v>
      </c>
      <c r="D25" t="str">
        <f>Class1P80!E25</f>
        <v>Ridge</v>
      </c>
      <c r="E25">
        <f>Class1P80!J25</f>
        <v>104.63</v>
      </c>
      <c r="F25">
        <f>Class1P80!O25-$E25</f>
        <v>-4.1854719334720016</v>
      </c>
      <c r="G25">
        <f>Class1P80!P25-$E25</f>
        <v>-4.0819999999999936</v>
      </c>
      <c r="H25">
        <f>Class1P80!Q25-$E25</f>
        <v>-4.0115845248109991</v>
      </c>
      <c r="I25">
        <f>Class1P80!R25-$E25</f>
        <v>-3.9356260162600023</v>
      </c>
      <c r="J25">
        <f>Class1P80!S25-$E25</f>
        <v>-3.9169047619050019</v>
      </c>
      <c r="K25">
        <f>Class1P80!T25-$E25</f>
        <v>-3.9200000000000017</v>
      </c>
      <c r="L25">
        <f>Class1P80!U25-$E25</f>
        <v>-4.0146285714290002</v>
      </c>
      <c r="M25">
        <f>Class1P80!V25-$E25</f>
        <v>-4.0146285714290002</v>
      </c>
      <c r="N25">
        <f>Class1P80!W25-$E25</f>
        <v>-3.9703414634149965</v>
      </c>
      <c r="O25">
        <f>Class1P80!X25-$E25</f>
        <v>-3.953512195122002</v>
      </c>
      <c r="P25">
        <f>Class1P80!Y25-$E25</f>
        <v>-3.9609756097559909</v>
      </c>
      <c r="Q25">
        <f>Class1P80!Z25-$E25</f>
        <v>-3.7219999999999942</v>
      </c>
      <c r="R25">
        <f>Class1P80!AA25-$E25</f>
        <v>-3.7974999999999994</v>
      </c>
    </row>
    <row r="26" spans="1:18" x14ac:dyDescent="0.25">
      <c r="A26" t="str">
        <f>Class1P80!A26</f>
        <v>SW-LE</v>
      </c>
      <c r="B26" t="str">
        <f>Class1P80!B26</f>
        <v>Cypress Creek #199, W17 Sentry Wetland</v>
      </c>
      <c r="C26" t="str">
        <f>Class1P80!D26</f>
        <v>Stressed</v>
      </c>
      <c r="D26" t="str">
        <f>Class1P80!E26</f>
        <v>Plain</v>
      </c>
      <c r="E26">
        <f>Class1P80!J26</f>
        <v>64.069999999999993</v>
      </c>
      <c r="F26">
        <f>Class1P80!O26-$E26</f>
        <v>-4.0718095238094918</v>
      </c>
      <c r="G26">
        <f>Class1P80!P26-$E26</f>
        <v>-4.6788571428570904</v>
      </c>
      <c r="H26">
        <f>Class1P80!Q26-$E26</f>
        <v>-4.6747142857142947</v>
      </c>
      <c r="I26">
        <f>Class1P80!R26-$E26</f>
        <v>-4.3585714285713948</v>
      </c>
      <c r="J26">
        <f>Class1P80!S26-$E26</f>
        <v>-4.205642857142891</v>
      </c>
      <c r="K26">
        <f>Class1P80!T26-$E26</f>
        <v>-4.4359999999999928</v>
      </c>
      <c r="L26">
        <f>Class1P80!U26-$E26</f>
        <v>-4.8261428571428908</v>
      </c>
      <c r="M26">
        <f>Class1P80!V26-$E26</f>
        <v>-4.8261428571428908</v>
      </c>
      <c r="N26">
        <f>Class1P80!W26-$E26</f>
        <v>-4.8261428571428908</v>
      </c>
      <c r="O26">
        <f>Class1P80!X26-$E26</f>
        <v>-4.8261428571428908</v>
      </c>
      <c r="P26">
        <f>Class1P80!Y26-$E26</f>
        <v>-4.8261428571428908</v>
      </c>
      <c r="Q26">
        <f>Class1P80!Z26-$E26</f>
        <v>-4.8261428571428908</v>
      </c>
      <c r="R26">
        <f>Class1P80!AA26-$E26</f>
        <v>-4.8710909090908956</v>
      </c>
    </row>
    <row r="27" spans="1:18" x14ac:dyDescent="0.25">
      <c r="A27" t="str">
        <f>Class1P80!A27</f>
        <v>SW-LG</v>
      </c>
      <c r="B27" t="str">
        <f>Class1P80!B27</f>
        <v>Cypress Creek #223 B  W46</v>
      </c>
      <c r="C27" t="str">
        <f>Class1P80!D27</f>
        <v>Stressed</v>
      </c>
      <c r="D27" t="str">
        <f>Class1P80!E27</f>
        <v>Plain</v>
      </c>
      <c r="E27">
        <f>Class1P80!J27</f>
        <v>68.11</v>
      </c>
      <c r="F27">
        <f>Class1P80!O27-$E27</f>
        <v>-6.4339999999999975</v>
      </c>
      <c r="G27">
        <f>Class1P80!P27-$E27</f>
        <v>-6.4732102564102973</v>
      </c>
      <c r="H27">
        <f>Class1P80!Q27-$E27</f>
        <v>-6.2795384615385004</v>
      </c>
      <c r="I27">
        <f>Class1P80!R27-$E27</f>
        <v>-6.1751225071225022</v>
      </c>
      <c r="J27">
        <f>Class1P80!S27-$E27</f>
        <v>-6.0799200000000013</v>
      </c>
      <c r="K27">
        <f>Class1P80!T27-$E27</f>
        <v>-6.008153846153796</v>
      </c>
      <c r="L27">
        <f>Class1P80!U27-$E27</f>
        <v>-6.1559999999999988</v>
      </c>
      <c r="M27">
        <f>Class1P80!V27-$E27</f>
        <v>-6.1559999999999988</v>
      </c>
      <c r="N27">
        <f>Class1P80!W27-$E27</f>
        <v>-6.1531818181817997</v>
      </c>
      <c r="O27">
        <f>Class1P80!X27-$E27</f>
        <v>-5.9314285714285973</v>
      </c>
      <c r="P27">
        <f>Class1P80!Y27-$E27</f>
        <v>-5.766571428571396</v>
      </c>
      <c r="Q27">
        <f>Class1P80!Z27-$E27</f>
        <v>-5.4125999999999976</v>
      </c>
      <c r="R27">
        <f>Class1P80!AA27-$E27</f>
        <v>-5.6213750000000005</v>
      </c>
    </row>
    <row r="28" spans="1:18" x14ac:dyDescent="0.25">
      <c r="A28" t="str">
        <f>Class1P80!A28</f>
        <v>SW-LH</v>
      </c>
      <c r="B28" t="str">
        <f>Class1P80!B28</f>
        <v>Cypress Creek #211 W33</v>
      </c>
      <c r="C28" t="str">
        <f>Class1P80!D28</f>
        <v>Not Stressed</v>
      </c>
      <c r="D28" t="str">
        <f>Class1P80!E28</f>
        <v>Plain</v>
      </c>
      <c r="E28">
        <f>Class1P80!J28</f>
        <v>69.97</v>
      </c>
      <c r="F28">
        <f>Class1P80!O28-$E28</f>
        <v>-4.9479142857143046</v>
      </c>
      <c r="G28">
        <f>Class1P80!P28-$E28</f>
        <v>-4.8738999999999919</v>
      </c>
      <c r="H28">
        <f>Class1P80!Q28-$E28</f>
        <v>-4.832533333333302</v>
      </c>
      <c r="I28">
        <f>Class1P80!R28-$E28</f>
        <v>-4.6833809523810004</v>
      </c>
      <c r="J28">
        <f>Class1P80!S28-$E28</f>
        <v>-4.4699999999999989</v>
      </c>
      <c r="K28">
        <f>Class1P80!T28-$E28</f>
        <v>-4.3666666666667027</v>
      </c>
      <c r="L28">
        <f>Class1P80!U28-$E28</f>
        <v>-4.5978571428570945</v>
      </c>
      <c r="M28">
        <f>Class1P80!V28-$E28</f>
        <v>-4.5978571428570945</v>
      </c>
      <c r="N28">
        <f>Class1P80!W28-$E28</f>
        <v>-4.4699999999999989</v>
      </c>
      <c r="O28">
        <f>Class1P80!X28-$E28</f>
        <v>-4.2256</v>
      </c>
      <c r="P28">
        <f>Class1P80!Y28-$E28</f>
        <v>-4.1183999999999941</v>
      </c>
      <c r="Q28">
        <f>Class1P80!Z28-$E28</f>
        <v>-3.7492857142857048</v>
      </c>
      <c r="R28">
        <f>Class1P80!AA28-$E28</f>
        <v>-3.8056964285713946</v>
      </c>
    </row>
    <row r="29" spans="1:18" x14ac:dyDescent="0.25">
      <c r="A29" t="str">
        <f>Class1P80!A29</f>
        <v>SW-LI</v>
      </c>
      <c r="B29" t="str">
        <f>Class1P80!B29</f>
        <v>Green Swamp Marsh #304</v>
      </c>
      <c r="C29" t="str">
        <f>Class1P80!D29</f>
        <v>Not Stressed</v>
      </c>
      <c r="D29" t="str">
        <f>Class1P80!E29</f>
        <v>Plain</v>
      </c>
      <c r="E29">
        <f>Class1P80!J29</f>
        <v>92.88</v>
      </c>
      <c r="F29">
        <f>Class1P80!O29-$E29</f>
        <v>-3.3324390243901973</v>
      </c>
      <c r="G29">
        <f>Class1P80!P29-$E29</f>
        <v>-3.3560487804877965</v>
      </c>
      <c r="H29">
        <f>Class1P80!Q29-$E29</f>
        <v>-3.1934285714285977</v>
      </c>
      <c r="I29">
        <f>Class1P80!R29-$E29</f>
        <v>-3.0396756756756957</v>
      </c>
      <c r="J29">
        <f>Class1P80!S29-$E29</f>
        <v>-2.8110809523809905</v>
      </c>
      <c r="K29">
        <f>Class1P80!T29-$E29</f>
        <v>-2.7174252873562921</v>
      </c>
      <c r="L29">
        <f>Class1P80!U29-$E29</f>
        <v>-2.7240492610837919</v>
      </c>
      <c r="M29">
        <f>Class1P80!V29-$E29</f>
        <v>-2.7240492610837919</v>
      </c>
      <c r="N29">
        <f>Class1P80!W29-$E29</f>
        <v>-2.6826225319396002</v>
      </c>
      <c r="O29">
        <f>Class1P80!X29-$E29</f>
        <v>-2.4440999999999917</v>
      </c>
      <c r="P29">
        <f>Class1P80!Y29-$E29</f>
        <v>-2.5313043478260937</v>
      </c>
      <c r="Q29">
        <f>Class1P80!Z29-$E29</f>
        <v>-2.3072413793102982</v>
      </c>
      <c r="R29">
        <f>Class1P80!AA29-$E29</f>
        <v>-2.4379310344828014</v>
      </c>
    </row>
    <row r="30" spans="1:18" x14ac:dyDescent="0.25">
      <c r="A30" t="str">
        <f>Class1P80!A30</f>
        <v>SW-LJ</v>
      </c>
      <c r="B30" t="str">
        <f>Class1P80!B30</f>
        <v>Green Swamp #6, #303</v>
      </c>
      <c r="C30" t="str">
        <f>Class1P80!D30</f>
        <v>Not Stressed</v>
      </c>
      <c r="D30" t="str">
        <f>Class1P80!E30</f>
        <v>Plain</v>
      </c>
      <c r="E30">
        <f>Class1P80!J30</f>
        <v>97.25</v>
      </c>
      <c r="F30">
        <f>Class1P80!O30-$E30</f>
        <v>-4.0971111111111043</v>
      </c>
      <c r="G30">
        <f>Class1P80!P30-$E30</f>
        <v>-4.000666666666703</v>
      </c>
      <c r="H30">
        <f>Class1P80!Q30-$E30</f>
        <v>-3.6490421455938957</v>
      </c>
      <c r="I30">
        <f>Class1P80!R30-$E30</f>
        <v>-3.4295983772819056</v>
      </c>
      <c r="J30">
        <f>Class1P80!S30-$E30</f>
        <v>-3.2022034482758954</v>
      </c>
      <c r="K30">
        <f>Class1P80!T30-$E30</f>
        <v>-2.9772413793102999</v>
      </c>
      <c r="L30">
        <f>Class1P80!U30-$E30</f>
        <v>-2.9885538140021026</v>
      </c>
      <c r="M30">
        <f>Class1P80!V30-$E30</f>
        <v>-2.9885538140021026</v>
      </c>
      <c r="N30">
        <f>Class1P80!W30-$E30</f>
        <v>-2.731757575757598</v>
      </c>
      <c r="O30">
        <f>Class1P80!X30-$E30</f>
        <v>-2.4878518518518007</v>
      </c>
      <c r="P30">
        <f>Class1P80!Y30-$E30</f>
        <v>-2.4688235294117931</v>
      </c>
      <c r="Q30">
        <f>Class1P80!Z30-$E30</f>
        <v>-2.2757142857143009</v>
      </c>
      <c r="R30">
        <f>Class1P80!AA30-$E30</f>
        <v>-2.2816216216215963</v>
      </c>
    </row>
    <row r="31" spans="1:18" x14ac:dyDescent="0.25">
      <c r="A31" t="str">
        <f>Class1P80!A31</f>
        <v>SW-LM</v>
      </c>
      <c r="B31" t="str">
        <f>Class1P80!B31</f>
        <v>Green Swamp #1, #298</v>
      </c>
      <c r="C31" t="str">
        <f>Class1P80!D31</f>
        <v>Not Stressed</v>
      </c>
      <c r="D31" t="str">
        <f>Class1P80!E31</f>
        <v>Plain</v>
      </c>
      <c r="E31">
        <f>Class1P80!J31</f>
        <v>99.809999999999903</v>
      </c>
      <c r="F31">
        <f>Class1P80!O31-$E31</f>
        <v>-2.4395252100839002</v>
      </c>
      <c r="G31">
        <f>Class1P80!P31-$E31</f>
        <v>-2.5581323392356978</v>
      </c>
      <c r="H31">
        <f>Class1P80!Q31-$E31</f>
        <v>-2.4648891352549072</v>
      </c>
      <c r="I31">
        <f>Class1P80!R31-$E31</f>
        <v>-2.3554670846394004</v>
      </c>
      <c r="J31">
        <f>Class1P80!S31-$E31</f>
        <v>-2.2328857142856009</v>
      </c>
      <c r="K31">
        <f>Class1P80!T31-$E31</f>
        <v>-2.1394117647057982</v>
      </c>
      <c r="L31">
        <f>Class1P80!U31-$E31</f>
        <v>-2.2302162162161068</v>
      </c>
      <c r="M31">
        <f>Class1P80!V31-$E31</f>
        <v>-2.2302162162161068</v>
      </c>
      <c r="N31">
        <f>Class1P80!W31-$E31</f>
        <v>-2.2213103448275007</v>
      </c>
      <c r="O31">
        <f>Class1P80!X31-$E31</f>
        <v>-2.0935400696862985</v>
      </c>
      <c r="P31">
        <f>Class1P80!Y31-$E31</f>
        <v>-2.0922857142856088</v>
      </c>
      <c r="Q31">
        <f>Class1P80!Z31-$E31</f>
        <v>-1.9599999999999085</v>
      </c>
      <c r="R31">
        <f>Class1P80!AA31-$E31</f>
        <v>-2.0149999999999011</v>
      </c>
    </row>
    <row r="32" spans="1:18" x14ac:dyDescent="0.25">
      <c r="A32" t="str">
        <f>Class1P80!A32</f>
        <v>SW-MM</v>
      </c>
      <c r="B32" t="str">
        <f>Class1P80!B32</f>
        <v>Lake Wales</v>
      </c>
      <c r="C32" t="str">
        <f>Class1P80!D32</f>
        <v>Not Stressed</v>
      </c>
      <c r="D32" t="str">
        <f>Class1P80!E32</f>
        <v>Ridge</v>
      </c>
      <c r="E32">
        <f>Class1P80!J32</f>
        <v>110.38</v>
      </c>
      <c r="F32">
        <f>Class1P80!O32-$E32</f>
        <v>-8.7198067226890004</v>
      </c>
      <c r="G32">
        <f>Class1P80!P32-$E32</f>
        <v>-8.6415851851849936</v>
      </c>
      <c r="H32">
        <f>Class1P80!Q32-$E32</f>
        <v>-8.6659301587299922</v>
      </c>
      <c r="I32">
        <f>Class1P80!R32-$E32</f>
        <v>-8.6999999999999886</v>
      </c>
      <c r="J32">
        <f>Class1P80!S32-$E32</f>
        <v>-8.6431726708069903</v>
      </c>
      <c r="K32">
        <f>Class1P80!T32-$E32</f>
        <v>-8.5799999999999983</v>
      </c>
      <c r="L32">
        <f>Class1P80!U32-$E32</f>
        <v>-8.5177993311040012</v>
      </c>
      <c r="M32">
        <f>Class1P80!V32-$E32</f>
        <v>-8.5177993311040012</v>
      </c>
      <c r="N32">
        <f>Class1P80!W32-$E32</f>
        <v>-8.5799999999999983</v>
      </c>
      <c r="O32">
        <f>Class1P80!X32-$E32</f>
        <v>-8.6437366459629885</v>
      </c>
      <c r="P32">
        <f>Class1P80!Y32-$E32</f>
        <v>-8.6703428571429981</v>
      </c>
      <c r="Q32">
        <f>Class1P80!Z32-$E32</f>
        <v>-8.6999999999999886</v>
      </c>
      <c r="R32">
        <f>Class1P80!AA32-$E32</f>
        <v>-8.4689333333329984</v>
      </c>
    </row>
    <row r="33" spans="1:18" x14ac:dyDescent="0.25">
      <c r="A33" t="str">
        <f>Class1P80!A33</f>
        <v>SW-N1</v>
      </c>
      <c r="B33" t="str">
        <f>Class1P80!B33</f>
        <v>Green Swamp Bay</v>
      </c>
      <c r="C33" t="str">
        <f>Class1P80!D33</f>
        <v>Not Stressed</v>
      </c>
      <c r="D33" t="str">
        <f>Class1P80!E33</f>
        <v>Plain</v>
      </c>
      <c r="E33">
        <f>Class1P80!J33</f>
        <v>100.83</v>
      </c>
      <c r="F33">
        <f>Class1P80!O33-$E33</f>
        <v>-4.6576097560975995</v>
      </c>
      <c r="G33">
        <f>Class1P80!P33-$E33</f>
        <v>-4.3676531165312014</v>
      </c>
      <c r="H33">
        <f>Class1P80!Q33-$E33</f>
        <v>-3.9928021680216972</v>
      </c>
      <c r="I33">
        <f>Class1P80!R33-$E33</f>
        <v>-3.7369918699186968</v>
      </c>
      <c r="J33">
        <f>Class1P80!S33-$E33</f>
        <v>-3.472293596059103</v>
      </c>
      <c r="K33">
        <f>Class1P80!T33-$E33</f>
        <v>-3.2479310344828036</v>
      </c>
      <c r="L33">
        <f>Class1P80!U33-$E33</f>
        <v>-3.1844827586207032</v>
      </c>
      <c r="M33">
        <f>Class1P80!V33-$E33</f>
        <v>-3.1844827586207032</v>
      </c>
      <c r="N33">
        <f>Class1P80!W33-$E33</f>
        <v>-2.9883333333333013</v>
      </c>
      <c r="O33">
        <f>Class1P80!X33-$E33</f>
        <v>-2.6735568181817939</v>
      </c>
      <c r="P33">
        <f>Class1P80!Y33-$E33</f>
        <v>-2.3439740259739921</v>
      </c>
      <c r="Q33">
        <f>Class1P80!Z33-$E33</f>
        <v>-2.1838154251812938</v>
      </c>
      <c r="R33">
        <f>Class1P80!AA33-$E33</f>
        <v>-2.178320557491304</v>
      </c>
    </row>
    <row r="34" spans="1:18" x14ac:dyDescent="0.25">
      <c r="A34" t="str">
        <f>Class1P80!A34</f>
        <v>SW-N2</v>
      </c>
      <c r="B34" t="str">
        <f>Class1P80!B34</f>
        <v>Green Swamp #4</v>
      </c>
      <c r="C34" t="str">
        <f>Class1P80!D34</f>
        <v>Not Stressed</v>
      </c>
      <c r="D34" t="str">
        <f>Class1P80!E34</f>
        <v>Plain</v>
      </c>
      <c r="E34">
        <f>Class1P80!J34</f>
        <v>102.01</v>
      </c>
      <c r="F34">
        <f>Class1P80!O34-$E34</f>
        <v>-3.4329740259740049</v>
      </c>
      <c r="G34">
        <f>Class1P80!P34-$E34</f>
        <v>-3.4650639730640052</v>
      </c>
      <c r="H34">
        <f>Class1P80!Q34-$E34</f>
        <v>-3.3657714285714064</v>
      </c>
      <c r="I34">
        <f>Class1P80!R34-$E34</f>
        <v>-3.268011494252903</v>
      </c>
      <c r="J34">
        <f>Class1P80!S34-$E34</f>
        <v>-3.1922828282827993</v>
      </c>
      <c r="K34">
        <f>Class1P80!T34-$E34</f>
        <v>-3.0888235294118118</v>
      </c>
      <c r="L34">
        <f>Class1P80!U34-$E34</f>
        <v>-3.085000000000008</v>
      </c>
      <c r="M34">
        <f>Class1P80!V34-$E34</f>
        <v>-3.085000000000008</v>
      </c>
      <c r="N34">
        <f>Class1P80!W34-$E34</f>
        <v>-2.9622266009852041</v>
      </c>
      <c r="O34">
        <f>Class1P80!X34-$E34</f>
        <v>-2.6179512195122072</v>
      </c>
      <c r="P34">
        <f>Class1P80!Y34-$E34</f>
        <v>-2.4900261437908</v>
      </c>
      <c r="Q34">
        <f>Class1P80!Z34-$E34</f>
        <v>-2.3231851851852099</v>
      </c>
      <c r="R34">
        <f>Class1P80!AA34-$E34</f>
        <v>-2.4037344827586082</v>
      </c>
    </row>
    <row r="35" spans="1:18" x14ac:dyDescent="0.25">
      <c r="A35" t="str">
        <f>Class1P80!A35</f>
        <v>SW-N3</v>
      </c>
      <c r="B35" t="str">
        <f>Class1P80!B35</f>
        <v>Alston Bay</v>
      </c>
      <c r="C35" t="str">
        <f>Class1P80!D35</f>
        <v>Not Stressed</v>
      </c>
      <c r="D35" t="str">
        <f>Class1P80!E35</f>
        <v>Plain</v>
      </c>
      <c r="E35">
        <f>Class1P80!J35</f>
        <v>98.397000000000006</v>
      </c>
      <c r="F35">
        <f>Class1P80!O35-$E35</f>
        <v>-3.3520000000000039</v>
      </c>
      <c r="G35">
        <f>Class1P80!P35-$E35</f>
        <v>-3.3285527950311007</v>
      </c>
      <c r="H35">
        <f>Class1P80!Q35-$E35</f>
        <v>-3.2106497695853022</v>
      </c>
      <c r="I35">
        <f>Class1P80!R35-$E35</f>
        <v>-3.0673870967742118</v>
      </c>
      <c r="J35">
        <f>Class1P80!S35-$E35</f>
        <v>-2.9691090909091002</v>
      </c>
      <c r="K35">
        <f>Class1P80!T35-$E35</f>
        <v>-2.8373157894737062</v>
      </c>
      <c r="L35">
        <f>Class1P80!U35-$E35</f>
        <v>-2.891779220779199</v>
      </c>
      <c r="M35">
        <f>Class1P80!V35-$E35</f>
        <v>-2.891779220779199</v>
      </c>
      <c r="N35">
        <f>Class1P80!W35-$E35</f>
        <v>-2.806690640394109</v>
      </c>
      <c r="O35">
        <f>Class1P80!X35-$E35</f>
        <v>-2.5415476190476056</v>
      </c>
      <c r="P35">
        <f>Class1P80!Y35-$E35</f>
        <v>-2.3770000000000095</v>
      </c>
      <c r="Q35">
        <f>Class1P80!Z35-$E35</f>
        <v>-2.3049956896552004</v>
      </c>
      <c r="R35">
        <f>Class1P80!AA35-$E35</f>
        <v>-2.3259569377990061</v>
      </c>
    </row>
    <row r="36" spans="1:18" x14ac:dyDescent="0.25">
      <c r="A36" t="str">
        <f>Class1P80!A36</f>
        <v>SW-N4</v>
      </c>
      <c r="B36" t="str">
        <f>Class1P80!B36</f>
        <v>NE Lakeland Wellfield G</v>
      </c>
      <c r="C36" t="str">
        <f>Class1P80!D36</f>
        <v>Not Stressed</v>
      </c>
      <c r="D36" t="str">
        <f>Class1P80!E36</f>
        <v>Plain</v>
      </c>
      <c r="E36">
        <f>Class1P80!J36</f>
        <v>134.32</v>
      </c>
      <c r="F36">
        <f>Class1P80!O36-$E36</f>
        <v>-8.2129999999999939</v>
      </c>
      <c r="G36">
        <f>Class1P80!P36-$E36</f>
        <v>-8.2129999999999939</v>
      </c>
      <c r="H36">
        <f>Class1P80!Q36-$E36</f>
        <v>-7.8887142857139878</v>
      </c>
      <c r="I36">
        <f>Class1P80!R36-$E36</f>
        <v>-7.3629999999999995</v>
      </c>
      <c r="J36">
        <f>Class1P80!S36-$E36</f>
        <v>-6.8308571428569991</v>
      </c>
      <c r="K36">
        <f>Class1P80!T36-$E36</f>
        <v>-6.2538571428569867</v>
      </c>
      <c r="L36">
        <f>Class1P80!U36-$E36</f>
        <v>-5.8604285714289972</v>
      </c>
      <c r="M36">
        <f>Class1P80!V36-$E36</f>
        <v>-5.8604285714289972</v>
      </c>
      <c r="N36">
        <f>Class1P80!W36-$E36</f>
        <v>-5.8604285714289972</v>
      </c>
      <c r="O36">
        <f>Class1P80!X36-$E36</f>
        <v>-5.8604285714289972</v>
      </c>
      <c r="P36">
        <f>Class1P80!Y36-$E36</f>
        <v>-5.5407142857139888</v>
      </c>
      <c r="Q36">
        <f>Class1P80!Z36-$E36</f>
        <v>-5.0058571428569962</v>
      </c>
      <c r="R36">
        <f>Class1P80!AA36-$E36</f>
        <v>-4.2283333333329836</v>
      </c>
    </row>
    <row r="37" spans="1:18" x14ac:dyDescent="0.25">
      <c r="A37" t="str">
        <f>Class1P80!A37</f>
        <v>SW-N5</v>
      </c>
      <c r="B37" t="str">
        <f>Class1P80!B37</f>
        <v>NE Lakeland Wellfield J</v>
      </c>
      <c r="C37" t="str">
        <f>Class1P80!D37</f>
        <v>Not Stressed</v>
      </c>
      <c r="D37" t="str">
        <f>Class1P80!E37</f>
        <v>Plain</v>
      </c>
      <c r="E37">
        <f>Class1P80!J37</f>
        <v>134.16</v>
      </c>
      <c r="F37">
        <f>Class1P80!O37-$E37</f>
        <v>-7.3489999999999895</v>
      </c>
      <c r="G37">
        <f>Class1P80!P37-$E37</f>
        <v>-7.2758571428569923</v>
      </c>
      <c r="H37">
        <f>Class1P80!Q37-$E37</f>
        <v>-6.7715714285709936</v>
      </c>
      <c r="I37">
        <f>Class1P80!R37-$E37</f>
        <v>-6.262999999999991</v>
      </c>
      <c r="J37">
        <f>Class1P80!S37-$E37</f>
        <v>-6.0029999999999859</v>
      </c>
      <c r="K37">
        <f>Class1P80!T37-$E37</f>
        <v>-5.7758571428570065</v>
      </c>
      <c r="L37">
        <f>Class1P80!U37-$E37</f>
        <v>-5.5898571428569994</v>
      </c>
      <c r="M37">
        <f>Class1P80!V37-$E37</f>
        <v>-5.5898571428569994</v>
      </c>
      <c r="N37">
        <f>Class1P80!W37-$E37</f>
        <v>-5.5898571428569994</v>
      </c>
      <c r="O37">
        <f>Class1P80!X37-$E37</f>
        <v>-5.5898571428569994</v>
      </c>
      <c r="P37">
        <f>Class1P80!Y37-$E37</f>
        <v>-5.3361428571429883</v>
      </c>
      <c r="Q37">
        <f>Class1P80!Z37-$E37</f>
        <v>-4.3581428571430081</v>
      </c>
      <c r="R37">
        <f>Class1P80!AA37-$E37</f>
        <v>-3.2287142857140054</v>
      </c>
    </row>
    <row r="38" spans="1:18" x14ac:dyDescent="0.25">
      <c r="A38" t="str">
        <f>Class1P80!A38</f>
        <v>SW-N6</v>
      </c>
      <c r="B38" t="str">
        <f>Class1P80!B38</f>
        <v>NE Lakeland Wellfield K</v>
      </c>
      <c r="C38" t="str">
        <f>Class1P80!D38</f>
        <v>Not Stressed</v>
      </c>
      <c r="D38" t="str">
        <f>Class1P80!E38</f>
        <v>Plain</v>
      </c>
      <c r="E38">
        <f>Class1P80!J38</f>
        <v>134.43</v>
      </c>
      <c r="F38">
        <f>Class1P80!O38-$E38</f>
        <v>-8.9787142857140054</v>
      </c>
      <c r="G38">
        <f>Class1P80!P38-$E38</f>
        <v>-10.553000000000011</v>
      </c>
      <c r="H38">
        <f>Class1P80!Q38-$E38</f>
        <v>-8.835000000000008</v>
      </c>
      <c r="I38">
        <f>Class1P80!R38-$E38</f>
        <v>-7.5858571428570087</v>
      </c>
      <c r="J38">
        <f>Class1P80!S38-$E38</f>
        <v>-6.4710000000000036</v>
      </c>
      <c r="K38">
        <f>Class1P80!T38-$E38</f>
        <v>-5.6012857142860071</v>
      </c>
      <c r="L38">
        <f>Class1P80!U38-$E38</f>
        <v>-5.452714285713995</v>
      </c>
      <c r="M38">
        <f>Class1P80!V38-$E38</f>
        <v>-5.452714285713995</v>
      </c>
      <c r="N38">
        <f>Class1P80!W38-$E38</f>
        <v>-5.452714285713995</v>
      </c>
      <c r="O38">
        <f>Class1P80!X38-$E38</f>
        <v>-5.452714285713995</v>
      </c>
      <c r="P38">
        <f>Class1P80!Y38-$E38</f>
        <v>-5.1290000000000191</v>
      </c>
      <c r="Q38">
        <f>Class1P80!Z38-$E38</f>
        <v>-4.7224285714290204</v>
      </c>
      <c r="R38">
        <f>Class1P80!AA38-$E38</f>
        <v>-4.4878571428569956</v>
      </c>
    </row>
    <row r="39" spans="1:18" x14ac:dyDescent="0.25">
      <c r="A39" t="str">
        <f>Class1P80!A39</f>
        <v>SW-N7</v>
      </c>
      <c r="B39" t="str">
        <f>Class1P80!B39</f>
        <v>Van Fleet #2</v>
      </c>
      <c r="C39" t="str">
        <f>Class1P80!D39</f>
        <v>Not Stressed</v>
      </c>
      <c r="D39" t="str">
        <f>Class1P80!E39</f>
        <v>Plain</v>
      </c>
      <c r="E39">
        <f>Class1P80!J39</f>
        <v>125.84</v>
      </c>
      <c r="F39">
        <f>Class1P80!O39-$E39</f>
        <v>-1.7084765146360041</v>
      </c>
      <c r="G39">
        <f>Class1P80!P39-$E39</f>
        <v>-1.8207433628320047</v>
      </c>
      <c r="H39">
        <f>Class1P80!Q39-$E39</f>
        <v>-1.972637362637002</v>
      </c>
      <c r="I39">
        <f>Class1P80!R39-$E39</f>
        <v>-1.819500000000005</v>
      </c>
      <c r="J39">
        <f>Class1P80!S39-$E39</f>
        <v>-1.7041428571429975</v>
      </c>
      <c r="K39">
        <f>Class1P80!T39-$E39</f>
        <v>-1.5997777777780016</v>
      </c>
      <c r="L39">
        <f>Class1P80!U39-$E39</f>
        <v>-1.5568750000000051</v>
      </c>
      <c r="M39">
        <f>Class1P80!V39-$E39</f>
        <v>-1.5568750000000051</v>
      </c>
      <c r="N39">
        <f>Class1P80!W39-$E39</f>
        <v>-1.5568750000000051</v>
      </c>
      <c r="O39">
        <f>Class1P80!X39-$E39</f>
        <v>-1.5568750000000051</v>
      </c>
      <c r="P39">
        <f>Class1P80!Y39-$E39</f>
        <v>-1.4810601503760097</v>
      </c>
      <c r="Q39">
        <f>Class1P80!Z39-$E39</f>
        <v>-1.3091428571430015</v>
      </c>
      <c r="R39">
        <f>Class1P80!AA39-$E39</f>
        <v>-1.3675175438600036</v>
      </c>
    </row>
    <row r="40" spans="1:18" x14ac:dyDescent="0.25">
      <c r="A40" t="str">
        <f>Class1P80!A40</f>
        <v>SW-N9</v>
      </c>
      <c r="B40" t="str">
        <f>Class1P80!B40</f>
        <v>Lake Wales Ridge Wildlife and Environmental Area, Mountain Lake Cutoff Tract #1</v>
      </c>
      <c r="C40" t="str">
        <f>Class1P80!D40</f>
        <v>Stressed</v>
      </c>
      <c r="D40" t="str">
        <f>Class1P80!E40</f>
        <v>Ridge</v>
      </c>
      <c r="E40">
        <f>Class1P80!J40</f>
        <v>129.33000000000001</v>
      </c>
      <c r="F40">
        <f>Class1P80!O40-$E40</f>
        <v>-7.6800000000000068</v>
      </c>
      <c r="G40">
        <f>Class1P80!P40-$E40</f>
        <v>-7.7261538461540056</v>
      </c>
      <c r="H40">
        <f>Class1P80!Q40-$E40</f>
        <v>-7.9980000000000189</v>
      </c>
      <c r="I40">
        <f>Class1P80!R40-$E40</f>
        <v>-8.3700000000000188</v>
      </c>
      <c r="J40">
        <f>Class1P80!S40-$E40</f>
        <v>-8.1340000000000146</v>
      </c>
      <c r="K40">
        <f>Class1P80!T40-$E40</f>
        <v>-7.9300000000000068</v>
      </c>
      <c r="L40">
        <f>Class1P80!U40-$E40</f>
        <v>-7.9300000000000068</v>
      </c>
      <c r="M40">
        <f>Class1P80!V40-$E40</f>
        <v>-7.9300000000000068</v>
      </c>
      <c r="N40">
        <f>Class1P80!W40-$E40</f>
        <v>-8.0900000000000176</v>
      </c>
      <c r="O40">
        <f>Class1P80!X40-$E40</f>
        <v>-8.3100000000000165</v>
      </c>
      <c r="P40">
        <f>Class1P80!Y40-$E40</f>
        <v>-7.960000000000008</v>
      </c>
      <c r="Q40">
        <f>Class1P80!Z40-$E40</f>
        <v>-7.960000000000008</v>
      </c>
      <c r="R40">
        <f>Class1P80!AA40-$E40</f>
        <v>-7.9300000000000068</v>
      </c>
    </row>
    <row r="41" spans="1:18" x14ac:dyDescent="0.25">
      <c r="A41" t="str">
        <f>Class1P80!A41</f>
        <v>SW-QA</v>
      </c>
      <c r="B41" t="str">
        <f>Class1P80!B41</f>
        <v>Big Gum Lake</v>
      </c>
      <c r="C41" t="str">
        <f>Class1P80!D41</f>
        <v>Not Stressed</v>
      </c>
      <c r="D41" t="str">
        <f>Class1P80!E41</f>
        <v>Ridge</v>
      </c>
      <c r="E41">
        <f>Class1P80!J41</f>
        <v>95.17</v>
      </c>
      <c r="F41">
        <f>Class1P80!O41-$E41</f>
        <v>-5.8706060606061072</v>
      </c>
      <c r="G41">
        <f>Class1P80!P41-$E41</f>
        <v>-5.754800000000003</v>
      </c>
      <c r="H41">
        <f>Class1P80!Q41-$E41</f>
        <v>-5.5963678160919983</v>
      </c>
      <c r="I41">
        <f>Class1P80!R41-$E41</f>
        <v>-5.4679391480730004</v>
      </c>
      <c r="J41">
        <f>Class1P80!S41-$E41</f>
        <v>-5.2867676767676954</v>
      </c>
      <c r="K41">
        <f>Class1P80!T41-$E41</f>
        <v>-5.0458787878788058</v>
      </c>
      <c r="L41">
        <f>Class1P80!U41-$E41</f>
        <v>-5.0153428571428975</v>
      </c>
      <c r="M41">
        <f>Class1P80!V41-$E41</f>
        <v>-5.0153428571428975</v>
      </c>
      <c r="N41">
        <f>Class1P80!W41-$E41</f>
        <v>-5.0517777777778008</v>
      </c>
      <c r="O41">
        <f>Class1P80!X41-$E41</f>
        <v>-5.2967863247862965</v>
      </c>
      <c r="P41">
        <f>Class1P80!Y41-$E41</f>
        <v>-3.2302854851644014</v>
      </c>
      <c r="Q41">
        <f>Class1P80!Z41-$E41</f>
        <v>-2.7765919661733989</v>
      </c>
      <c r="R41">
        <f>Class1P80!AA41-$E41</f>
        <v>-2.6028313725490051</v>
      </c>
    </row>
    <row r="42" spans="1:18" x14ac:dyDescent="0.25">
      <c r="A42" t="str">
        <f>Class1P80!A42</f>
        <v>SW-QC</v>
      </c>
      <c r="B42" t="str">
        <f>Class1P80!B42</f>
        <v>Buck Lake</v>
      </c>
      <c r="C42" t="str">
        <f>Class1P80!D42</f>
        <v>Not Stressed</v>
      </c>
      <c r="D42" t="str">
        <f>Class1P80!E42</f>
        <v>Ridge</v>
      </c>
      <c r="E42">
        <f>Class1P80!J42</f>
        <v>93.63</v>
      </c>
      <c r="F42">
        <f>Class1P80!O42-$E42</f>
        <v>-5.1186476190475929</v>
      </c>
      <c r="G42">
        <f>Class1P80!P42-$E42</f>
        <v>-5.1799999999999926</v>
      </c>
      <c r="H42">
        <f>Class1P80!Q42-$E42</f>
        <v>-5.1430871080139013</v>
      </c>
      <c r="I42">
        <f>Class1P80!R42-$E42</f>
        <v>-5.0818473684210943</v>
      </c>
      <c r="J42">
        <f>Class1P80!S42-$E42</f>
        <v>-5.015711751662991</v>
      </c>
      <c r="K42">
        <f>Class1P80!T42-$E42</f>
        <v>-4.9273809523809007</v>
      </c>
      <c r="L42">
        <f>Class1P80!U42-$E42</f>
        <v>-4.851063180827893</v>
      </c>
      <c r="M42">
        <f>Class1P80!V42-$E42</f>
        <v>-4.851063180827893</v>
      </c>
      <c r="N42">
        <f>Class1P80!W42-$E42</f>
        <v>-4.9321999999999946</v>
      </c>
      <c r="O42">
        <f>Class1P80!X42-$E42</f>
        <v>-4.8515228758169968</v>
      </c>
      <c r="P42">
        <f>Class1P80!Y42-$E42</f>
        <v>-4.6499999999999915</v>
      </c>
      <c r="Q42">
        <f>Class1P80!Z42-$E42</f>
        <v>-4.6169333333332929</v>
      </c>
      <c r="R42">
        <f>Class1P80!AA42-$E42</f>
        <v>-4.5245454545454891</v>
      </c>
    </row>
    <row r="43" spans="1:18" x14ac:dyDescent="0.25">
      <c r="A43" t="str">
        <f>Class1P80!A43</f>
        <v>SW-QD</v>
      </c>
      <c r="B43" t="str">
        <f>Class1P80!B43</f>
        <v>Gator Lake</v>
      </c>
      <c r="C43" t="str">
        <f>Class1P80!D43</f>
        <v>Stressed</v>
      </c>
      <c r="D43" t="str">
        <f>Class1P80!E43</f>
        <v>Ridge</v>
      </c>
      <c r="E43">
        <f>Class1P80!J43</f>
        <v>131.22</v>
      </c>
      <c r="F43">
        <f>Class1P80!O43-$E43</f>
        <v>-2.0395482502649998</v>
      </c>
      <c r="G43">
        <f>Class1P80!P43-$E43</f>
        <v>-1.9595652173910025</v>
      </c>
      <c r="H43">
        <f>Class1P80!Q43-$E43</f>
        <v>-1.882000000000005</v>
      </c>
      <c r="I43">
        <f>Class1P80!R43-$E43</f>
        <v>-1.8300000000000125</v>
      </c>
      <c r="J43">
        <f>Class1P80!S43-$E43</f>
        <v>-1.7638709677420081</v>
      </c>
      <c r="K43">
        <f>Class1P80!T43-$E43</f>
        <v>-1.6784126984130125</v>
      </c>
      <c r="L43">
        <f>Class1P80!U43-$E43</f>
        <v>-1.6669090909090016</v>
      </c>
      <c r="M43">
        <f>Class1P80!V43-$E43</f>
        <v>-1.6669090909090016</v>
      </c>
      <c r="N43">
        <f>Class1P80!W43-$E43</f>
        <v>-1.6636869565219854</v>
      </c>
      <c r="O43">
        <f>Class1P80!X43-$E43</f>
        <v>-1.4020787992500061</v>
      </c>
      <c r="P43">
        <f>Class1P80!Y43-$E43</f>
        <v>-1.1388436974789897</v>
      </c>
      <c r="Q43">
        <f>Class1P80!Z43-$E43</f>
        <v>-1.0525918367349902</v>
      </c>
      <c r="R43">
        <f>Class1P80!AA43-$E43</f>
        <v>-1.061142857143011</v>
      </c>
    </row>
    <row r="44" spans="1:18" x14ac:dyDescent="0.25">
      <c r="A44" t="str">
        <f>Class1P80!A44</f>
        <v>SW-QE</v>
      </c>
      <c r="B44" t="str">
        <f>Class1P80!B44</f>
        <v>Lake Annie</v>
      </c>
      <c r="C44" t="str">
        <f>Class1P80!D44</f>
        <v>Not Stressed</v>
      </c>
      <c r="D44" t="str">
        <f>Class1P80!E44</f>
        <v>Ridge</v>
      </c>
      <c r="E44">
        <f>Class1P80!J44</f>
        <v>110.289999999999</v>
      </c>
      <c r="F44">
        <f>Class1P80!O44-$E44</f>
        <v>-1.5248387096760041</v>
      </c>
      <c r="G44">
        <f>Class1P80!P44-$E44</f>
        <v>-1.5254999999989991</v>
      </c>
      <c r="H44">
        <f>Class1P80!Q44-$E44</f>
        <v>-1.5006339285699966</v>
      </c>
      <c r="I44">
        <f>Class1P80!R44-$E44</f>
        <v>-1.4799340659329943</v>
      </c>
      <c r="J44">
        <f>Class1P80!S44-$E44</f>
        <v>-1.4585714285699964</v>
      </c>
      <c r="K44">
        <f>Class1P80!T44-$E44</f>
        <v>-1.4391854395589974</v>
      </c>
      <c r="L44">
        <f>Class1P80!U44-$E44</f>
        <v>-1.4299999999989979</v>
      </c>
      <c r="M44">
        <f>Class1P80!V44-$E44</f>
        <v>-1.4299999999989979</v>
      </c>
      <c r="N44">
        <f>Class1P80!W44-$E44</f>
        <v>-1.4299999999989979</v>
      </c>
      <c r="O44">
        <f>Class1P80!X44-$E44</f>
        <v>-1.4097802197789946</v>
      </c>
      <c r="P44">
        <f>Class1P80!Y44-$E44</f>
        <v>-1.3786071428559978</v>
      </c>
      <c r="Q44">
        <f>Class1P80!Z44-$E44</f>
        <v>-1.3299999999990035</v>
      </c>
      <c r="R44">
        <f>Class1P80!AA44-$E44</f>
        <v>-1.3189788654050005</v>
      </c>
    </row>
    <row r="45" spans="1:18" x14ac:dyDescent="0.25">
      <c r="A45" t="str">
        <f>Class1P80!A45</f>
        <v>SW-QF</v>
      </c>
      <c r="B45" t="str">
        <f>Class1P80!B45</f>
        <v>Lake Apthorpe</v>
      </c>
      <c r="C45" t="str">
        <f>Class1P80!D45</f>
        <v>Not Stressed</v>
      </c>
      <c r="D45" t="str">
        <f>Class1P80!E45</f>
        <v>Ridge</v>
      </c>
      <c r="E45">
        <f>Class1P80!J45</f>
        <v>70.099999999999994</v>
      </c>
      <c r="F45">
        <f>Class1P80!O45-$E45</f>
        <v>-2.3177803921568909</v>
      </c>
      <c r="G45">
        <f>Class1P80!P45-$E45</f>
        <v>-2.3809299221356923</v>
      </c>
      <c r="H45">
        <f>Class1P80!Q45-$E45</f>
        <v>-2.3393999999999977</v>
      </c>
      <c r="I45">
        <f>Class1P80!R45-$E45</f>
        <v>-2.3001568627450979</v>
      </c>
      <c r="J45">
        <f>Class1P80!S45-$E45</f>
        <v>-2.269999999999996</v>
      </c>
      <c r="K45">
        <f>Class1P80!T45-$E45</f>
        <v>-2.2306448484848005</v>
      </c>
      <c r="L45">
        <f>Class1P80!U45-$E45</f>
        <v>-2.228340659340688</v>
      </c>
      <c r="M45">
        <f>Class1P80!V45-$E45</f>
        <v>-2.228340659340688</v>
      </c>
      <c r="N45">
        <f>Class1P80!W45-$E45</f>
        <v>-2.2259886148006984</v>
      </c>
      <c r="O45">
        <f>Class1P80!X45-$E45</f>
        <v>-2.1982197802197874</v>
      </c>
      <c r="P45">
        <f>Class1P80!Y45-$E45</f>
        <v>-2.1613333333332889</v>
      </c>
      <c r="Q45">
        <f>Class1P80!Z45-$E45</f>
        <v>-2.164999999999992</v>
      </c>
      <c r="R45">
        <f>Class1P80!AA45-$E45</f>
        <v>-2.2377199999999959</v>
      </c>
    </row>
    <row r="46" spans="1:18" x14ac:dyDescent="0.25">
      <c r="A46" t="str">
        <f>Class1P80!A46</f>
        <v>SW-QH</v>
      </c>
      <c r="B46" t="str">
        <f>Class1P80!B46</f>
        <v>Lake Leonore</v>
      </c>
      <c r="C46" t="str">
        <f>Class1P80!D46</f>
        <v>Not Stressed</v>
      </c>
      <c r="D46" t="str">
        <f>Class1P80!E46</f>
        <v>Ridge</v>
      </c>
      <c r="E46">
        <f>Class1P80!J46</f>
        <v>85.17</v>
      </c>
      <c r="F46">
        <f>Class1P80!O46-$E46</f>
        <v>-1.1061538461538021</v>
      </c>
      <c r="G46">
        <f>Class1P80!P46-$E46</f>
        <v>-1.1024830917874056</v>
      </c>
      <c r="H46">
        <f>Class1P80!Q46-$E46</f>
        <v>-1.067816425120796</v>
      </c>
      <c r="I46">
        <f>Class1P80!R46-$E46</f>
        <v>-1.0363592017738057</v>
      </c>
      <c r="J46">
        <f>Class1P80!S46-$E46</f>
        <v>-1.0159428571429032</v>
      </c>
      <c r="K46">
        <f>Class1P80!T46-$E46</f>
        <v>-0.99280519480520013</v>
      </c>
      <c r="L46">
        <f>Class1P80!U46-$E46</f>
        <v>-0.97386666666670862</v>
      </c>
      <c r="M46">
        <f>Class1P80!V46-$E46</f>
        <v>-0.97386666666670862</v>
      </c>
      <c r="N46">
        <f>Class1P80!W46-$E46</f>
        <v>-0.97519716885740593</v>
      </c>
      <c r="O46">
        <f>Class1P80!X46-$E46</f>
        <v>-0.95655462184869577</v>
      </c>
      <c r="P46">
        <f>Class1P80!Y46-$E46</f>
        <v>-0.91571428571430147</v>
      </c>
      <c r="Q46">
        <f>Class1P80!Z46-$E46</f>
        <v>-0.83387096774190184</v>
      </c>
      <c r="R46">
        <f>Class1P80!AA46-$E46</f>
        <v>-0.78941176470590335</v>
      </c>
    </row>
    <row r="47" spans="1:18" x14ac:dyDescent="0.25">
      <c r="A47" t="str">
        <f>Class1P80!A47</f>
        <v>SW-QI</v>
      </c>
      <c r="B47" t="str">
        <f>Class1P80!B47</f>
        <v>Lake Placid</v>
      </c>
      <c r="C47" t="str">
        <f>Class1P80!D47</f>
        <v>Not Stressed</v>
      </c>
      <c r="D47" t="str">
        <f>Class1P80!E47</f>
        <v>Ridge</v>
      </c>
      <c r="E47">
        <f>Class1P80!J47</f>
        <v>93.789999999999907</v>
      </c>
      <c r="F47">
        <f>Class1P80!O47-$E47</f>
        <v>-5.4692946859902065</v>
      </c>
      <c r="G47">
        <f>Class1P80!P47-$E47</f>
        <v>-5.5889855072463064</v>
      </c>
      <c r="H47">
        <f>Class1P80!Q47-$E47</f>
        <v>-5.5499999999999119</v>
      </c>
      <c r="I47">
        <f>Class1P80!R47-$E47</f>
        <v>-5.4605714285713134</v>
      </c>
      <c r="J47">
        <f>Class1P80!S47-$E47</f>
        <v>-5.4099999999999113</v>
      </c>
      <c r="K47">
        <f>Class1P80!T47-$E47</f>
        <v>-5.3302499999999071</v>
      </c>
      <c r="L47">
        <f>Class1P80!U47-$E47</f>
        <v>-5.2399374999999111</v>
      </c>
      <c r="M47">
        <f>Class1P80!V47-$E47</f>
        <v>-5.2399374999999111</v>
      </c>
      <c r="N47">
        <f>Class1P80!W47-$E47</f>
        <v>-5.3302499999999071</v>
      </c>
      <c r="O47">
        <f>Class1P80!X47-$E47</f>
        <v>-5.3665925925925109</v>
      </c>
      <c r="P47">
        <f>Class1P80!Y47-$E47</f>
        <v>-5.1892403100774089</v>
      </c>
      <c r="Q47">
        <f>Class1P80!Z47-$E47</f>
        <v>-5.1817460317459023</v>
      </c>
      <c r="R47">
        <f>Class1P80!AA47-$E47</f>
        <v>-5.0665066666666121</v>
      </c>
    </row>
    <row r="48" spans="1:18" x14ac:dyDescent="0.25">
      <c r="A48" t="str">
        <f>Class1P80!A48</f>
        <v>SW-QJ</v>
      </c>
      <c r="B48" t="str">
        <f>Class1P80!B48</f>
        <v>Lake Streety</v>
      </c>
      <c r="C48" t="str">
        <f>Class1P80!D48</f>
        <v>Not Stressed</v>
      </c>
      <c r="D48" t="str">
        <f>Class1P80!E48</f>
        <v>Ridge</v>
      </c>
      <c r="E48">
        <f>Class1P80!J48</f>
        <v>105.06</v>
      </c>
      <c r="F48">
        <f>Class1P80!O48-$E48</f>
        <v>-2.7128000000000014</v>
      </c>
      <c r="G48">
        <f>Class1P80!P48-$E48</f>
        <v>-2.6401463414630086</v>
      </c>
      <c r="H48">
        <f>Class1P80!Q48-$E48</f>
        <v>-2.5486959349589995</v>
      </c>
      <c r="I48">
        <f>Class1P80!R48-$E48</f>
        <v>-2.4758285714290054</v>
      </c>
      <c r="J48">
        <f>Class1P80!S48-$E48</f>
        <v>-2.419120448179001</v>
      </c>
      <c r="K48">
        <f>Class1P80!T48-$E48</f>
        <v>-2.3799999999999955</v>
      </c>
      <c r="L48">
        <f>Class1P80!U48-$E48</f>
        <v>-2.4622777777779987</v>
      </c>
      <c r="M48">
        <f>Class1P80!V48-$E48</f>
        <v>-2.4622777777779987</v>
      </c>
      <c r="N48">
        <f>Class1P80!W48-$E48</f>
        <v>-2.4884965517239976</v>
      </c>
      <c r="O48">
        <f>Class1P80!X48-$E48</f>
        <v>-2.4617777777779963</v>
      </c>
      <c r="P48">
        <f>Class1P80!Y48-$E48</f>
        <v>-2.3680555555559977</v>
      </c>
      <c r="Q48">
        <f>Class1P80!Z48-$E48</f>
        <v>-2.0386666666669981</v>
      </c>
      <c r="R48">
        <f>Class1P80!AA48-$E48</f>
        <v>-1.9025000000000034</v>
      </c>
    </row>
    <row r="49" spans="1:18" x14ac:dyDescent="0.25">
      <c r="A49" t="str">
        <f>Class1P80!A49</f>
        <v>SW-QK</v>
      </c>
      <c r="B49" t="str">
        <f>Class1P80!B49</f>
        <v>Lake Van</v>
      </c>
      <c r="C49" t="str">
        <f>Class1P80!D49</f>
        <v>Not Stressed</v>
      </c>
      <c r="D49" t="str">
        <f>Class1P80!E49</f>
        <v>Ridge</v>
      </c>
      <c r="E49">
        <f>Class1P80!J49</f>
        <v>133.31</v>
      </c>
      <c r="F49">
        <f>Class1P80!O49-$E49</f>
        <v>-3.2097057057059999</v>
      </c>
      <c r="G49">
        <f>Class1P80!P49-$E49</f>
        <v>-3.0723529411760069</v>
      </c>
      <c r="H49">
        <f>Class1P80!Q49-$E49</f>
        <v>-2.9403571428570103</v>
      </c>
      <c r="I49">
        <f>Class1P80!R49-$E49</f>
        <v>-2.8535714285710014</v>
      </c>
      <c r="J49">
        <f>Class1P80!S49-$E49</f>
        <v>-2.7700000000000102</v>
      </c>
      <c r="K49">
        <f>Class1P80!T49-$E49</f>
        <v>-2.7144696969700135</v>
      </c>
      <c r="L49">
        <f>Class1P80!U49-$E49</f>
        <v>-2.6746181818180048</v>
      </c>
      <c r="M49">
        <f>Class1P80!V49-$E49</f>
        <v>-2.6746181818180048</v>
      </c>
      <c r="N49">
        <f>Class1P80!W49-$E49</f>
        <v>-2.6901081081080065</v>
      </c>
      <c r="O49">
        <f>Class1P80!X49-$E49</f>
        <v>-2.4785281385279916</v>
      </c>
      <c r="P49">
        <f>Class1P80!Y49-$E49</f>
        <v>-2.2953333333329908</v>
      </c>
      <c r="Q49">
        <f>Class1P80!Z49-$E49</f>
        <v>-2.0872474576270008</v>
      </c>
      <c r="R49">
        <f>Class1P80!AA49-$E49</f>
        <v>-2.0898957528960125</v>
      </c>
    </row>
    <row r="50" spans="1:18" x14ac:dyDescent="0.25">
      <c r="A50" t="str">
        <f>Class1P80!A50</f>
        <v>SW-QL</v>
      </c>
      <c r="B50" t="str">
        <f>Class1P80!B50</f>
        <v>Lake Walker</v>
      </c>
      <c r="C50" t="str">
        <f>Class1P80!D50</f>
        <v>Stressed</v>
      </c>
      <c r="D50" t="str">
        <f>Class1P80!E50</f>
        <v>Ridge</v>
      </c>
      <c r="E50">
        <f>Class1P80!J50</f>
        <v>149.16999999999999</v>
      </c>
      <c r="F50">
        <f>Class1P80!O50-$E50</f>
        <v>-12.926305882352978</v>
      </c>
      <c r="G50">
        <f>Class1P80!P50-$E50</f>
        <v>-12.397222222221984</v>
      </c>
      <c r="H50">
        <f>Class1P80!Q50-$E50</f>
        <v>-12.03333333333299</v>
      </c>
      <c r="I50">
        <f>Class1P80!R50-$E50</f>
        <v>-12.104705882352988</v>
      </c>
      <c r="J50">
        <f>Class1P80!S50-$E50</f>
        <v>-11.997441860464988</v>
      </c>
      <c r="K50">
        <f>Class1P80!T50-$E50</f>
        <v>-11.922593582887998</v>
      </c>
      <c r="L50">
        <f>Class1P80!U50-$E50</f>
        <v>-11.963058823528996</v>
      </c>
      <c r="M50">
        <f>Class1P80!V50-$E50</f>
        <v>-11.963058823528996</v>
      </c>
      <c r="N50">
        <f>Class1P80!W50-$E50</f>
        <v>-12.027374860956996</v>
      </c>
      <c r="O50">
        <f>Class1P80!X50-$E50</f>
        <v>-12.141239215685999</v>
      </c>
      <c r="P50">
        <f>Class1P80!Y50-$E50</f>
        <v>-12.301142857142992</v>
      </c>
      <c r="Q50">
        <f>Class1P80!Z50-$E50</f>
        <v>-11.862714285713992</v>
      </c>
      <c r="R50">
        <f>Class1P80!AA50-$E50</f>
        <v>-11.752489795917995</v>
      </c>
    </row>
    <row r="51" spans="1:18" x14ac:dyDescent="0.25">
      <c r="A51" t="str">
        <f>Class1P80!A51</f>
        <v>SW-QM</v>
      </c>
      <c r="B51" t="str">
        <f>Class1P80!B51</f>
        <v>Polecat Lake</v>
      </c>
      <c r="C51" t="str">
        <f>Class1P80!D51</f>
        <v>Not Stressed</v>
      </c>
      <c r="D51" t="str">
        <f>Class1P80!E51</f>
        <v>Ridge</v>
      </c>
      <c r="E51">
        <f>Class1P80!J51</f>
        <v>143.52000000000001</v>
      </c>
      <c r="F51">
        <f>Class1P80!O51-$E51</f>
        <v>-5.0782857142860109</v>
      </c>
      <c r="G51">
        <f>Class1P80!P51-$E51</f>
        <v>-4.9410869565220139</v>
      </c>
      <c r="H51">
        <f>Class1P80!Q51-$E51</f>
        <v>-4.7134065934070009</v>
      </c>
      <c r="I51">
        <f>Class1P80!R51-$E51</f>
        <v>-4.5689655172409971</v>
      </c>
      <c r="J51">
        <f>Class1P80!S51-$E51</f>
        <v>-4.3854347826089963</v>
      </c>
      <c r="K51">
        <f>Class1P80!T51-$E51</f>
        <v>-4.2134787456450056</v>
      </c>
      <c r="L51">
        <f>Class1P80!U51-$E51</f>
        <v>-4.1604705882350004</v>
      </c>
      <c r="M51">
        <f>Class1P80!V51-$E51</f>
        <v>-4.1604705882350004</v>
      </c>
      <c r="N51">
        <f>Class1P80!W51-$E51</f>
        <v>-4.2162000000000148</v>
      </c>
      <c r="O51">
        <f>Class1P80!X51-$E51</f>
        <v>-4.1760000000000161</v>
      </c>
      <c r="P51">
        <f>Class1P80!Y51-$E51</f>
        <v>-3.590217008798021</v>
      </c>
      <c r="Q51">
        <f>Class1P80!Z51-$E51</f>
        <v>-3.3521904761900032</v>
      </c>
      <c r="R51">
        <f>Class1P80!AA51-$E51</f>
        <v>-3.3275714285710194</v>
      </c>
    </row>
    <row r="52" spans="1:18" x14ac:dyDescent="0.25">
      <c r="A52" t="str">
        <f>Class1P80!A52</f>
        <v>SW-QN</v>
      </c>
      <c r="B52" t="str">
        <f>Class1P80!B52</f>
        <v>Surveyors Lake</v>
      </c>
      <c r="C52" t="str">
        <f>Class1P80!D52</f>
        <v>Not Stressed</v>
      </c>
      <c r="D52" t="str">
        <f>Class1P80!E52</f>
        <v>Ridge</v>
      </c>
      <c r="E52">
        <f>Class1P80!J52</f>
        <v>132.435</v>
      </c>
      <c r="F52">
        <f>Class1P80!O52-$E52</f>
        <v>-3.1087011494250021</v>
      </c>
      <c r="G52">
        <f>Class1P80!P52-$E52</f>
        <v>-3.0742857142859918</v>
      </c>
      <c r="H52">
        <f>Class1P80!Q52-$E52</f>
        <v>-3.0195454545450104</v>
      </c>
      <c r="I52">
        <f>Class1P80!R52-$E52</f>
        <v>-2.966818181818013</v>
      </c>
      <c r="J52">
        <f>Class1P80!S52-$E52</f>
        <v>-2.9213414634149899</v>
      </c>
      <c r="K52">
        <f>Class1P80!T52-$E52</f>
        <v>-2.8865942028990048</v>
      </c>
      <c r="L52">
        <f>Class1P80!U52-$E52</f>
        <v>-2.8817448275860045</v>
      </c>
      <c r="M52">
        <f>Class1P80!V52-$E52</f>
        <v>-2.8817448275860045</v>
      </c>
      <c r="N52">
        <f>Class1P80!W52-$E52</f>
        <v>-2.878273338940005</v>
      </c>
      <c r="O52">
        <f>Class1P80!X52-$E52</f>
        <v>-2.6428739495800073</v>
      </c>
      <c r="P52">
        <f>Class1P80!Y52-$E52</f>
        <v>-2.4376357142859888</v>
      </c>
      <c r="Q52">
        <f>Class1P80!Z52-$E52</f>
        <v>-2.3132539682540028</v>
      </c>
      <c r="R52">
        <f>Class1P80!AA52-$E52</f>
        <v>-2.2965464852609898</v>
      </c>
    </row>
    <row r="53" spans="1:18" x14ac:dyDescent="0.25">
      <c r="A53" t="str">
        <f>Class1P80!A53</f>
        <v>SW-QO</v>
      </c>
      <c r="B53" t="str">
        <f>Class1P80!B53</f>
        <v>Parks Lake</v>
      </c>
      <c r="C53" t="str">
        <f>Class1P80!D53</f>
        <v>Not Stressed</v>
      </c>
      <c r="D53" t="str">
        <f>Class1P80!E53</f>
        <v>Ridge</v>
      </c>
      <c r="E53">
        <f>Class1P80!J53</f>
        <v>101.86</v>
      </c>
      <c r="F53">
        <f>Class1P80!O53-$E53</f>
        <v>-2.9699999999999989</v>
      </c>
      <c r="G53">
        <f>Class1P80!P53-$E53</f>
        <v>-2.9148888888888962</v>
      </c>
      <c r="H53">
        <f>Class1P80!Q53-$E53</f>
        <v>-2.8346153846154039</v>
      </c>
      <c r="I53">
        <f>Class1P80!R53-$E53</f>
        <v>-2.7900000000000063</v>
      </c>
      <c r="J53">
        <f>Class1P80!S53-$E53</f>
        <v>-2.7466666666666981</v>
      </c>
      <c r="K53">
        <f>Class1P80!T53-$E53</f>
        <v>-2.7182539682540039</v>
      </c>
      <c r="L53">
        <f>Class1P80!U53-$E53</f>
        <v>-2.7188000000000017</v>
      </c>
      <c r="M53">
        <f>Class1P80!V53-$E53</f>
        <v>-2.7188000000000017</v>
      </c>
      <c r="N53">
        <f>Class1P80!W53-$E53</f>
        <v>-2.7235294117647015</v>
      </c>
      <c r="O53">
        <f>Class1P80!X53-$E53</f>
        <v>-2.7188000000000017</v>
      </c>
      <c r="P53">
        <f>Class1P80!Y53-$E53</f>
        <v>-2.6192931034482996</v>
      </c>
      <c r="Q53">
        <f>Class1P80!Z53-$E53</f>
        <v>-2.4381698841698949</v>
      </c>
      <c r="R53">
        <f>Class1P80!AA53-$E53</f>
        <v>-2.3353333333332955</v>
      </c>
    </row>
    <row r="54" spans="1:18" x14ac:dyDescent="0.25">
      <c r="A54" t="str">
        <f>Class1P80!A54</f>
        <v>SW-QQ</v>
      </c>
      <c r="B54" t="str">
        <f>Class1P80!B54</f>
        <v>Crooked Lake</v>
      </c>
      <c r="C54" t="str">
        <f>Class1P80!D54</f>
        <v>Not Stressed</v>
      </c>
      <c r="D54" t="str">
        <f>Class1P80!E54</f>
        <v>Ridge</v>
      </c>
      <c r="E54">
        <f>Class1P80!J54</f>
        <v>120.26</v>
      </c>
      <c r="F54">
        <f>Class1P80!O54-$E54</f>
        <v>-6.1199894179890038</v>
      </c>
      <c r="G54">
        <f>Class1P80!P54-$E54</f>
        <v>-6.3991428571430049</v>
      </c>
      <c r="H54">
        <f>Class1P80!Q54-$E54</f>
        <v>-6.5100000000000051</v>
      </c>
      <c r="I54">
        <f>Class1P80!R54-$E54</f>
        <v>-6.395714285714007</v>
      </c>
      <c r="J54">
        <f>Class1P80!S54-$E54</f>
        <v>-6.3000000000000114</v>
      </c>
      <c r="K54">
        <f>Class1P80!T54-$E54</f>
        <v>-6.1992932330830115</v>
      </c>
      <c r="L54">
        <f>Class1P80!U54-$E54</f>
        <v>-6.1029523809520043</v>
      </c>
      <c r="M54">
        <f>Class1P80!V54-$E54</f>
        <v>-6.1029523809520043</v>
      </c>
      <c r="N54">
        <f>Class1P80!W54-$E54</f>
        <v>-6.1977192982459997</v>
      </c>
      <c r="O54">
        <f>Class1P80!X54-$E54</f>
        <v>-6.3000000000000114</v>
      </c>
      <c r="P54">
        <f>Class1P80!Y54-$E54</f>
        <v>-6.391862433862002</v>
      </c>
      <c r="Q54">
        <f>Class1P80!Z54-$E54</f>
        <v>-6.4813756613760063</v>
      </c>
      <c r="R54">
        <f>Class1P80!AA54-$E54</f>
        <v>-6.5942857142860021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A2" workbookViewId="0">
      <selection activeCell="A21" sqref="A21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20.42578125" bestFit="1" customWidth="1"/>
    <col min="4" max="4" width="22.7109375" bestFit="1" customWidth="1"/>
    <col min="5" max="5" width="21.140625" bestFit="1" customWidth="1"/>
    <col min="6" max="6" width="16" bestFit="1" customWidth="1"/>
    <col min="7" max="7" width="21.140625" bestFit="1" customWidth="1"/>
    <col min="8" max="8" width="16" bestFit="1" customWidth="1"/>
    <col min="9" max="9" width="17.28515625" bestFit="1" customWidth="1"/>
    <col min="10" max="10" width="24.28515625" bestFit="1" customWidth="1"/>
    <col min="11" max="11" width="22.85546875" bestFit="1" customWidth="1"/>
    <col min="12" max="12" width="22.140625" bestFit="1" customWidth="1"/>
    <col min="13" max="13" width="22.5703125" bestFit="1" customWidth="1"/>
    <col min="14" max="14" width="11.42578125" bestFit="1" customWidth="1"/>
    <col min="15" max="15" width="17.28515625" bestFit="1" customWidth="1"/>
    <col min="16" max="16" width="12.7109375" bestFit="1" customWidth="1"/>
    <col min="17" max="17" width="20.140625" bestFit="1" customWidth="1"/>
    <col min="18" max="19" width="19.140625" bestFit="1" customWidth="1"/>
    <col min="20" max="21" width="19.7109375" bestFit="1" customWidth="1"/>
    <col min="22" max="23" width="12.7109375" bestFit="1" customWidth="1"/>
    <col min="24" max="24" width="20.140625" bestFit="1" customWidth="1"/>
    <col min="25" max="26" width="19.140625" bestFit="1" customWidth="1"/>
    <col min="27" max="28" width="19.7109375" bestFit="1" customWidth="1"/>
    <col min="29" max="33" width="12.7109375" bestFit="1" customWidth="1"/>
    <col min="34" max="34" width="75.42578125" bestFit="1" customWidth="1"/>
    <col min="35" max="36" width="12.7109375" bestFit="1" customWidth="1"/>
    <col min="37" max="37" width="22.85546875" bestFit="1" customWidth="1"/>
    <col min="38" max="38" width="22.140625" bestFit="1" customWidth="1"/>
    <col min="39" max="39" width="22.5703125" bestFit="1" customWidth="1"/>
    <col min="40" max="42" width="12.7109375" bestFit="1" customWidth="1"/>
    <col min="43" max="43" width="8.85546875" bestFit="1" customWidth="1"/>
    <col min="44" max="44" width="14.28515625" bestFit="1" customWidth="1"/>
    <col min="45" max="46" width="12.7109375" bestFit="1" customWidth="1"/>
    <col min="47" max="47" width="17.28515625" bestFit="1" customWidth="1"/>
    <col min="48" max="48" width="26" bestFit="1" customWidth="1"/>
    <col min="49" max="49" width="12.7109375" bestFit="1" customWidth="1"/>
    <col min="50" max="50" width="20.140625" bestFit="1" customWidth="1"/>
    <col min="51" max="52" width="19.140625" bestFit="1" customWidth="1"/>
    <col min="53" max="54" width="19.7109375" bestFit="1" customWidth="1"/>
    <col min="55" max="55" width="12.7109375" bestFit="1" customWidth="1"/>
  </cols>
  <sheetData>
    <row r="1" spans="1:22" x14ac:dyDescent="0.25">
      <c r="A1" s="1" t="s">
        <v>4</v>
      </c>
      <c r="B1" t="s">
        <v>30</v>
      </c>
    </row>
    <row r="2" spans="1:22" x14ac:dyDescent="0.25">
      <c r="A2" s="1" t="s">
        <v>3</v>
      </c>
      <c r="B2" t="s">
        <v>29</v>
      </c>
    </row>
    <row r="4" spans="1:22" x14ac:dyDescent="0.25">
      <c r="A4" s="1" t="s">
        <v>203</v>
      </c>
      <c r="B4" s="1" t="s">
        <v>198</v>
      </c>
    </row>
    <row r="5" spans="1:22" x14ac:dyDescent="0.25">
      <c r="A5" s="1" t="s">
        <v>202</v>
      </c>
      <c r="B5" t="s">
        <v>141</v>
      </c>
      <c r="C5" t="s">
        <v>87</v>
      </c>
      <c r="D5" t="s">
        <v>120</v>
      </c>
      <c r="E5" t="s">
        <v>129</v>
      </c>
      <c r="F5" t="s">
        <v>138</v>
      </c>
      <c r="G5" t="s">
        <v>126</v>
      </c>
      <c r="H5" t="s">
        <v>108</v>
      </c>
      <c r="I5" t="s">
        <v>135</v>
      </c>
      <c r="J5" t="s">
        <v>123</v>
      </c>
      <c r="K5" t="s">
        <v>144</v>
      </c>
      <c r="L5" t="s">
        <v>147</v>
      </c>
      <c r="M5" t="s">
        <v>150</v>
      </c>
      <c r="N5" t="s">
        <v>54</v>
      </c>
      <c r="O5" t="s">
        <v>62</v>
      </c>
      <c r="P5" t="s">
        <v>153</v>
      </c>
      <c r="Q5" t="s">
        <v>28</v>
      </c>
      <c r="R5" t="s">
        <v>36</v>
      </c>
      <c r="S5" t="s">
        <v>51</v>
      </c>
      <c r="T5" t="s">
        <v>43</v>
      </c>
      <c r="U5" t="s">
        <v>39</v>
      </c>
      <c r="V5" t="s">
        <v>199</v>
      </c>
    </row>
    <row r="6" spans="1:22" x14ac:dyDescent="0.25">
      <c r="A6" s="3" t="s">
        <v>20</v>
      </c>
      <c r="B6" s="2">
        <v>-2.891779220779199</v>
      </c>
      <c r="C6" s="2">
        <v>-1.6713171353580947</v>
      </c>
      <c r="D6" s="2">
        <v>-4.5978571428570945</v>
      </c>
      <c r="E6" s="2">
        <v>-2.2302162162161068</v>
      </c>
      <c r="F6" s="2">
        <v>-3.085000000000008</v>
      </c>
      <c r="G6" s="2">
        <v>-2.9885538140021026</v>
      </c>
      <c r="H6" s="2">
        <v>-2.3764705882350086</v>
      </c>
      <c r="I6" s="2">
        <v>-3.1844827586207032</v>
      </c>
      <c r="J6" s="2">
        <v>-2.7240492610837919</v>
      </c>
      <c r="K6" s="2">
        <v>-5.8604285714289972</v>
      </c>
      <c r="L6" s="2">
        <v>-5.5898571428569994</v>
      </c>
      <c r="M6" s="2">
        <v>-5.452714285713995</v>
      </c>
      <c r="N6" s="2">
        <v>-2.8800000000000097</v>
      </c>
      <c r="O6" s="2">
        <v>-1.2860000000000014</v>
      </c>
      <c r="P6" s="2">
        <v>-1.5568750000000051</v>
      </c>
      <c r="Q6" s="2">
        <v>-3.0599999999999952</v>
      </c>
      <c r="R6" s="2">
        <v>-2.8800000000000026</v>
      </c>
      <c r="S6" s="2">
        <v>-3.6700000000000088</v>
      </c>
      <c r="T6" s="2">
        <v>-4.1599999999999966</v>
      </c>
      <c r="U6" s="2">
        <v>-2.6799999999999002</v>
      </c>
      <c r="V6" s="2">
        <v>-64.82560113715202</v>
      </c>
    </row>
    <row r="7" spans="1:22" x14ac:dyDescent="0.25">
      <c r="A7" s="3" t="s">
        <v>21</v>
      </c>
      <c r="B7" s="2">
        <v>-2.891779220779199</v>
      </c>
      <c r="C7" s="2">
        <v>-1.677178262173399</v>
      </c>
      <c r="D7" s="2">
        <v>-4.5978571428570945</v>
      </c>
      <c r="E7" s="2">
        <v>-2.2302162162161068</v>
      </c>
      <c r="F7" s="2">
        <v>-3.085000000000008</v>
      </c>
      <c r="G7" s="2">
        <v>-2.9885538140021026</v>
      </c>
      <c r="H7" s="2">
        <v>-2.3764705882350086</v>
      </c>
      <c r="I7" s="2">
        <v>-3.1844827586207032</v>
      </c>
      <c r="J7" s="2">
        <v>-2.7240492610837919</v>
      </c>
      <c r="K7" s="2">
        <v>-5.8604285714289972</v>
      </c>
      <c r="L7" s="2">
        <v>-5.5898571428569994</v>
      </c>
      <c r="M7" s="2">
        <v>-5.452714285713995</v>
      </c>
      <c r="N7" s="2">
        <v>-2.8800000000000097</v>
      </c>
      <c r="O7" s="2">
        <v>-1.2871428571428964</v>
      </c>
      <c r="P7" s="2">
        <v>-1.5568750000000051</v>
      </c>
      <c r="Q7" s="2">
        <v>-3.0599999999999952</v>
      </c>
      <c r="R7" s="2">
        <v>-2.8800000000000026</v>
      </c>
      <c r="S7" s="2">
        <v>-3.6700000000000088</v>
      </c>
      <c r="T7" s="2">
        <v>-4.1599999999999966</v>
      </c>
      <c r="U7" s="2">
        <v>-2.6799999999999002</v>
      </c>
      <c r="V7" s="2">
        <v>-64.83260512111022</v>
      </c>
    </row>
    <row r="8" spans="1:22" x14ac:dyDescent="0.25">
      <c r="A8" s="3" t="s">
        <v>22</v>
      </c>
      <c r="B8" s="2">
        <v>-2.806690640394109</v>
      </c>
      <c r="C8" s="2">
        <v>-1.7466851019395051</v>
      </c>
      <c r="D8" s="2">
        <v>-4.4699999999999989</v>
      </c>
      <c r="E8" s="2">
        <v>-2.2213103448275007</v>
      </c>
      <c r="F8" s="2">
        <v>-2.9622266009852041</v>
      </c>
      <c r="G8" s="2">
        <v>-2.731757575757598</v>
      </c>
      <c r="H8" s="2">
        <v>-2.0835555555560035</v>
      </c>
      <c r="I8" s="2">
        <v>-2.9883333333333013</v>
      </c>
      <c r="J8" s="2">
        <v>-2.6826225319396002</v>
      </c>
      <c r="K8" s="2">
        <v>-5.8604285714289972</v>
      </c>
      <c r="L8" s="2">
        <v>-5.5898571428569994</v>
      </c>
      <c r="M8" s="2">
        <v>-5.452714285713995</v>
      </c>
      <c r="N8" s="2">
        <v>-2.8700000000000045</v>
      </c>
      <c r="O8" s="2">
        <v>-1.2999999999999972</v>
      </c>
      <c r="P8" s="2">
        <v>-1.5568750000000051</v>
      </c>
      <c r="Q8" s="2">
        <v>-2.7859999999999943</v>
      </c>
      <c r="R8" s="2">
        <v>-2.7100000000000009</v>
      </c>
      <c r="S8" s="2">
        <v>-3.5400000000000063</v>
      </c>
      <c r="T8" s="2">
        <v>-3.8900000000000006</v>
      </c>
      <c r="U8" s="2">
        <v>-2.4099999999999042</v>
      </c>
      <c r="V8" s="2">
        <v>-62.659056684732725</v>
      </c>
    </row>
    <row r="9" spans="1:22" x14ac:dyDescent="0.25">
      <c r="A9" s="3" t="s">
        <v>23</v>
      </c>
      <c r="B9" s="2">
        <v>-2.5415476190476056</v>
      </c>
      <c r="C9" s="2">
        <v>-1.7303071153677934</v>
      </c>
      <c r="D9" s="2">
        <v>-4.2256</v>
      </c>
      <c r="E9" s="2">
        <v>-2.0935400696862985</v>
      </c>
      <c r="F9" s="2">
        <v>-2.6179512195122072</v>
      </c>
      <c r="G9" s="2">
        <v>-2.4878518518518007</v>
      </c>
      <c r="H9" s="2">
        <v>-1.6555142857140055</v>
      </c>
      <c r="I9" s="2">
        <v>-2.6735568181817939</v>
      </c>
      <c r="J9" s="2">
        <v>-2.4440999999999917</v>
      </c>
      <c r="K9" s="2">
        <v>-5.8604285714289972</v>
      </c>
      <c r="L9" s="2">
        <v>-5.5898571428569994</v>
      </c>
      <c r="M9" s="2">
        <v>-5.452714285713995</v>
      </c>
      <c r="N9" s="2">
        <v>-2.7199999999999989</v>
      </c>
      <c r="O9" s="2">
        <v>-1.3224999999999909</v>
      </c>
      <c r="P9" s="2">
        <v>-1.5568750000000051</v>
      </c>
      <c r="Q9" s="2">
        <v>-2.5300000000000011</v>
      </c>
      <c r="R9" s="2">
        <v>-2.5159999999999982</v>
      </c>
      <c r="S9" s="2">
        <v>-3.3800000000000097</v>
      </c>
      <c r="T9" s="2">
        <v>-3.6299999999999955</v>
      </c>
      <c r="U9" s="2">
        <v>-2.1499999999998991</v>
      </c>
      <c r="V9" s="2">
        <v>-59.178343979361387</v>
      </c>
    </row>
    <row r="10" spans="1:22" x14ac:dyDescent="0.25">
      <c r="A10" s="3" t="s">
        <v>24</v>
      </c>
      <c r="B10" s="2">
        <v>-2.3770000000000095</v>
      </c>
      <c r="C10" s="2">
        <v>-1.8044046400769957</v>
      </c>
      <c r="D10" s="2">
        <v>-4.1183999999999941</v>
      </c>
      <c r="E10" s="2">
        <v>-2.0922857142856088</v>
      </c>
      <c r="F10" s="2">
        <v>-2.4900261437908</v>
      </c>
      <c r="G10" s="2">
        <v>-2.4688235294117931</v>
      </c>
      <c r="H10" s="2">
        <v>-1.5733333333329966</v>
      </c>
      <c r="I10" s="2">
        <v>-2.3439740259739921</v>
      </c>
      <c r="J10" s="2">
        <v>-2.5313043478260937</v>
      </c>
      <c r="K10" s="2">
        <v>-5.5407142857139888</v>
      </c>
      <c r="L10" s="2">
        <v>-5.3361428571429883</v>
      </c>
      <c r="M10" s="2">
        <v>-5.1290000000000191</v>
      </c>
      <c r="N10" s="2">
        <v>-2.6899999999999977</v>
      </c>
      <c r="O10" s="2">
        <v>-1.3469999999999942</v>
      </c>
      <c r="P10" s="2">
        <v>-1.4810601503760097</v>
      </c>
      <c r="Q10" s="2">
        <v>-2.4899999999999949</v>
      </c>
      <c r="R10" s="2">
        <v>-2.6600000000000037</v>
      </c>
      <c r="S10" s="2">
        <v>-3.470000000000006</v>
      </c>
      <c r="T10" s="2">
        <v>-3.4799999999999969</v>
      </c>
      <c r="U10" s="2">
        <v>-1.9599999999999014</v>
      </c>
      <c r="V10" s="2">
        <v>-57.383469027931184</v>
      </c>
    </row>
    <row r="11" spans="1:22" x14ac:dyDescent="0.25">
      <c r="A11" s="3" t="s">
        <v>25</v>
      </c>
      <c r="B11" s="2">
        <v>-2.3049956896552004</v>
      </c>
      <c r="C11" s="2">
        <v>-1.8400341773812983</v>
      </c>
      <c r="D11" s="2">
        <v>-3.7492857142857048</v>
      </c>
      <c r="E11" s="2">
        <v>-1.9599999999999085</v>
      </c>
      <c r="F11" s="2">
        <v>-2.3231851851852099</v>
      </c>
      <c r="G11" s="2">
        <v>-2.2757142857143009</v>
      </c>
      <c r="H11" s="2">
        <v>-1.480000000000004</v>
      </c>
      <c r="I11" s="2">
        <v>-2.1838154251812938</v>
      </c>
      <c r="J11" s="2">
        <v>-2.3072413793102982</v>
      </c>
      <c r="K11" s="2">
        <v>-5.0058571428569962</v>
      </c>
      <c r="L11" s="2">
        <v>-4.3581428571430081</v>
      </c>
      <c r="M11" s="2">
        <v>-4.7224285714290204</v>
      </c>
      <c r="N11" s="2">
        <v>-2.6380000000000052</v>
      </c>
      <c r="O11" s="2">
        <v>-1.3249999999999886</v>
      </c>
      <c r="P11" s="2">
        <v>-1.3091428571430015</v>
      </c>
      <c r="Q11" s="2">
        <v>-2.3579999999999899</v>
      </c>
      <c r="R11" s="2">
        <v>-2.588000000000001</v>
      </c>
      <c r="S11" s="2">
        <v>-3.3400000000000034</v>
      </c>
      <c r="T11" s="2">
        <v>-3.367999999999995</v>
      </c>
      <c r="U11" s="2">
        <v>-1.8399999999999039</v>
      </c>
      <c r="V11" s="2">
        <v>-53.276843285285132</v>
      </c>
    </row>
    <row r="12" spans="1:22" x14ac:dyDescent="0.25">
      <c r="A12" s="3" t="s">
        <v>26</v>
      </c>
      <c r="B12" s="2">
        <v>-2.3259569377990061</v>
      </c>
      <c r="C12" s="2">
        <v>-1.9443521667011936</v>
      </c>
      <c r="D12" s="2">
        <v>-3.8056964285713946</v>
      </c>
      <c r="E12" s="2">
        <v>-2.0149999999999011</v>
      </c>
      <c r="F12" s="2">
        <v>-2.4037344827586082</v>
      </c>
      <c r="G12" s="2">
        <v>-2.2816216216215963</v>
      </c>
      <c r="H12" s="2">
        <v>-1.5581818181820069</v>
      </c>
      <c r="I12" s="2">
        <v>-2.178320557491304</v>
      </c>
      <c r="J12" s="2">
        <v>-2.4379310344828014</v>
      </c>
      <c r="K12" s="2">
        <v>-4.2283333333329836</v>
      </c>
      <c r="L12" s="2">
        <v>-3.2287142857140054</v>
      </c>
      <c r="M12" s="2">
        <v>-4.4878571428569956</v>
      </c>
      <c r="N12" s="2">
        <v>-2.6700000000000017</v>
      </c>
      <c r="O12" s="2">
        <v>-1.3315384615385</v>
      </c>
      <c r="P12" s="2">
        <v>-1.3675175438600036</v>
      </c>
      <c r="Q12" s="2">
        <v>-2.4579999999999984</v>
      </c>
      <c r="R12" s="2">
        <v>-2.7379999999999995</v>
      </c>
      <c r="S12" s="2">
        <v>-3.5080000000000098</v>
      </c>
      <c r="T12" s="2">
        <v>-3.4499999999999957</v>
      </c>
      <c r="U12" s="2">
        <v>-1.9499999999999034</v>
      </c>
      <c r="V12" s="2">
        <v>-52.368755814910209</v>
      </c>
    </row>
    <row r="13" spans="1:22" x14ac:dyDescent="0.25">
      <c r="A13" s="3" t="s">
        <v>199</v>
      </c>
      <c r="B13" s="2">
        <v>-18.139749328454329</v>
      </c>
      <c r="C13" s="2">
        <v>-12.41427859899828</v>
      </c>
      <c r="D13" s="2">
        <v>-29.564696428571281</v>
      </c>
      <c r="E13" s="2">
        <v>-14.842568561231431</v>
      </c>
      <c r="F13" s="2">
        <v>-18.967123632232045</v>
      </c>
      <c r="G13" s="2">
        <v>-18.222876492361294</v>
      </c>
      <c r="H13" s="2">
        <v>-13.103526169255034</v>
      </c>
      <c r="I13" s="2">
        <v>-18.736965677403091</v>
      </c>
      <c r="J13" s="2">
        <v>-17.851297815726369</v>
      </c>
      <c r="K13" s="2">
        <v>-38.216619047619957</v>
      </c>
      <c r="L13" s="2">
        <v>-35.282428571427999</v>
      </c>
      <c r="M13" s="2">
        <v>-36.150142857142015</v>
      </c>
      <c r="N13" s="2">
        <v>-19.348000000000027</v>
      </c>
      <c r="O13" s="2">
        <v>-9.1991813186813687</v>
      </c>
      <c r="P13" s="2">
        <v>-10.385220551379035</v>
      </c>
      <c r="Q13" s="2">
        <v>-18.741999999999969</v>
      </c>
      <c r="R13" s="2">
        <v>-18.972000000000008</v>
      </c>
      <c r="S13" s="2">
        <v>-24.578000000000053</v>
      </c>
      <c r="T13" s="2">
        <v>-26.137999999999977</v>
      </c>
      <c r="U13" s="2">
        <v>-15.669999999999312</v>
      </c>
      <c r="V13" s="2">
        <v>-414.52467505048287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7"/>
  <sheetViews>
    <sheetView tabSelected="1" topLeftCell="A25" workbookViewId="0">
      <selection activeCell="D39" sqref="D39"/>
    </sheetView>
  </sheetViews>
  <sheetFormatPr defaultRowHeight="15" x14ac:dyDescent="0.25"/>
  <cols>
    <col min="1" max="1" width="16.42578125" customWidth="1"/>
    <col min="2" max="2" width="16.28515625" bestFit="1" customWidth="1"/>
    <col min="3" max="3" width="14" bestFit="1" customWidth="1"/>
    <col min="4" max="4" width="35.7109375" customWidth="1"/>
    <col min="5" max="6" width="14" style="6" customWidth="1"/>
    <col min="7" max="7" width="14" customWidth="1"/>
    <col min="8" max="8" width="12.7109375" bestFit="1" customWidth="1"/>
    <col min="9" max="9" width="15.85546875" bestFit="1" customWidth="1"/>
    <col min="10" max="13" width="12.7109375" bestFit="1" customWidth="1"/>
    <col min="14" max="14" width="19" bestFit="1" customWidth="1"/>
  </cols>
  <sheetData>
    <row r="3" spans="1:9" x14ac:dyDescent="0.25">
      <c r="A3" s="1" t="s">
        <v>206</v>
      </c>
      <c r="E3" s="7" t="s">
        <v>200</v>
      </c>
    </row>
    <row r="4" spans="1:9" x14ac:dyDescent="0.25">
      <c r="A4" s="1" t="s">
        <v>4</v>
      </c>
      <c r="B4" s="1" t="s">
        <v>3</v>
      </c>
      <c r="C4" s="1" t="s">
        <v>0</v>
      </c>
      <c r="D4" s="1" t="s">
        <v>1</v>
      </c>
      <c r="E4" s="6" t="s">
        <v>24</v>
      </c>
      <c r="F4" s="6" t="s">
        <v>25</v>
      </c>
    </row>
    <row r="5" spans="1:9" x14ac:dyDescent="0.25">
      <c r="A5" t="s">
        <v>30</v>
      </c>
      <c r="B5" t="s">
        <v>29</v>
      </c>
      <c r="C5" t="s">
        <v>27</v>
      </c>
      <c r="D5" t="s">
        <v>28</v>
      </c>
      <c r="E5" s="6">
        <v>-2.4899999999999949</v>
      </c>
      <c r="F5" s="6">
        <v>-2.3579999999999899</v>
      </c>
      <c r="G5" s="2"/>
      <c r="H5" s="6">
        <f>E$25-E5</f>
        <v>-0.37917345139656433</v>
      </c>
      <c r="I5" s="6">
        <f>F$25-F5</f>
        <v>-0.3058421642642668</v>
      </c>
    </row>
    <row r="6" spans="1:9" x14ac:dyDescent="0.25">
      <c r="A6" t="s">
        <v>30</v>
      </c>
      <c r="B6" t="s">
        <v>29</v>
      </c>
      <c r="C6" t="s">
        <v>35</v>
      </c>
      <c r="D6" t="s">
        <v>36</v>
      </c>
      <c r="E6" s="6">
        <v>-2.6600000000000037</v>
      </c>
      <c r="F6" s="6">
        <v>-2.588000000000001</v>
      </c>
      <c r="G6" s="2"/>
      <c r="H6" s="6">
        <f t="shared" ref="H6:I27" si="0">E$25-E6</f>
        <v>-0.20917345139655552</v>
      </c>
      <c r="I6" s="6">
        <f t="shared" si="0"/>
        <v>-7.5842164264255718E-2</v>
      </c>
    </row>
    <row r="7" spans="1:9" x14ac:dyDescent="0.25">
      <c r="A7" t="s">
        <v>30</v>
      </c>
      <c r="B7" t="s">
        <v>29</v>
      </c>
      <c r="C7" t="s">
        <v>38</v>
      </c>
      <c r="D7" t="s">
        <v>39</v>
      </c>
      <c r="E7" s="6">
        <v>-1.9599999999999014</v>
      </c>
      <c r="F7" s="6">
        <v>-1.8399999999999039</v>
      </c>
      <c r="G7" s="2"/>
      <c r="H7" s="6">
        <f t="shared" si="0"/>
        <v>-0.90917345139665784</v>
      </c>
      <c r="I7" s="6">
        <f t="shared" si="0"/>
        <v>-0.82384216426435275</v>
      </c>
    </row>
    <row r="8" spans="1:9" x14ac:dyDescent="0.25">
      <c r="A8" t="s">
        <v>30</v>
      </c>
      <c r="B8" t="s">
        <v>29</v>
      </c>
      <c r="C8" t="s">
        <v>42</v>
      </c>
      <c r="D8" t="s">
        <v>43</v>
      </c>
      <c r="E8" s="6">
        <v>-3.4799999999999969</v>
      </c>
      <c r="F8" s="6">
        <v>-3.367999999999995</v>
      </c>
      <c r="G8" s="2"/>
      <c r="H8" s="6">
        <f t="shared" si="0"/>
        <v>0.61082654860343766</v>
      </c>
      <c r="I8" s="6">
        <f t="shared" si="0"/>
        <v>0.70415783573573831</v>
      </c>
    </row>
    <row r="9" spans="1:9" x14ac:dyDescent="0.25">
      <c r="A9" t="s">
        <v>30</v>
      </c>
      <c r="B9" t="s">
        <v>29</v>
      </c>
      <c r="C9" t="s">
        <v>50</v>
      </c>
      <c r="D9" t="s">
        <v>51</v>
      </c>
      <c r="E9" s="6">
        <v>-3.470000000000006</v>
      </c>
      <c r="F9" s="6">
        <v>-3.3400000000000034</v>
      </c>
      <c r="G9" s="2"/>
      <c r="H9" s="6">
        <f t="shared" si="0"/>
        <v>0.60082654860344675</v>
      </c>
      <c r="I9" s="6">
        <f t="shared" si="0"/>
        <v>0.67615783573574673</v>
      </c>
    </row>
    <row r="10" spans="1:9" x14ac:dyDescent="0.25">
      <c r="A10" t="s">
        <v>30</v>
      </c>
      <c r="B10" t="s">
        <v>29</v>
      </c>
      <c r="C10" t="s">
        <v>53</v>
      </c>
      <c r="D10" t="s">
        <v>54</v>
      </c>
      <c r="E10" s="6">
        <v>-2.6899999999999977</v>
      </c>
      <c r="F10" s="6">
        <v>-2.6380000000000052</v>
      </c>
      <c r="G10" s="2"/>
      <c r="H10" s="6">
        <f t="shared" si="0"/>
        <v>-0.17917345139656149</v>
      </c>
      <c r="I10" s="6">
        <f t="shared" si="0"/>
        <v>-2.5842164264251455E-2</v>
      </c>
    </row>
    <row r="11" spans="1:9" x14ac:dyDescent="0.25">
      <c r="A11" t="s">
        <v>30</v>
      </c>
      <c r="B11" t="s">
        <v>29</v>
      </c>
      <c r="C11" t="s">
        <v>61</v>
      </c>
      <c r="D11" t="s">
        <v>62</v>
      </c>
      <c r="E11" s="6">
        <v>-1.3469999999999942</v>
      </c>
      <c r="F11" s="6">
        <v>-1.3249999999999886</v>
      </c>
      <c r="G11" s="2"/>
      <c r="H11" s="6">
        <f t="shared" si="0"/>
        <v>-1.522173451396565</v>
      </c>
      <c r="I11" s="6">
        <f t="shared" si="0"/>
        <v>-1.3388421642642681</v>
      </c>
    </row>
    <row r="12" spans="1:9" x14ac:dyDescent="0.25">
      <c r="A12" t="s">
        <v>30</v>
      </c>
      <c r="B12" t="s">
        <v>29</v>
      </c>
      <c r="C12" t="s">
        <v>86</v>
      </c>
      <c r="D12" t="s">
        <v>87</v>
      </c>
      <c r="E12" s="6">
        <v>-1.8044046400769957</v>
      </c>
      <c r="F12" s="6">
        <v>-1.8400341773812983</v>
      </c>
      <c r="G12" s="2"/>
      <c r="H12" s="6">
        <f t="shared" si="0"/>
        <v>-1.0647688113195635</v>
      </c>
      <c r="I12" s="6">
        <f t="shared" si="0"/>
        <v>-0.82380798688295842</v>
      </c>
    </row>
    <row r="13" spans="1:9" x14ac:dyDescent="0.25">
      <c r="A13" t="s">
        <v>30</v>
      </c>
      <c r="B13" t="s">
        <v>29</v>
      </c>
      <c r="C13" t="s">
        <v>107</v>
      </c>
      <c r="D13" t="s">
        <v>108</v>
      </c>
      <c r="E13" s="6">
        <v>-1.5733333333329966</v>
      </c>
      <c r="F13" s="6">
        <v>-1.480000000000004</v>
      </c>
      <c r="G13" s="2"/>
      <c r="H13" s="6">
        <f t="shared" si="0"/>
        <v>-1.2958401180635626</v>
      </c>
      <c r="I13" s="6">
        <f t="shared" si="0"/>
        <v>-1.1838421642642527</v>
      </c>
    </row>
    <row r="14" spans="1:9" x14ac:dyDescent="0.25">
      <c r="A14" t="s">
        <v>30</v>
      </c>
      <c r="B14" t="s">
        <v>29</v>
      </c>
      <c r="C14" t="s">
        <v>119</v>
      </c>
      <c r="D14" t="s">
        <v>120</v>
      </c>
      <c r="E14" s="6">
        <v>-4.1183999999999941</v>
      </c>
      <c r="F14" s="6">
        <v>-3.7492857142857048</v>
      </c>
      <c r="G14" s="2"/>
      <c r="H14" s="6">
        <f t="shared" si="0"/>
        <v>1.2492265486034348</v>
      </c>
      <c r="I14" s="6">
        <f t="shared" si="0"/>
        <v>1.0854435500214481</v>
      </c>
    </row>
    <row r="15" spans="1:9" x14ac:dyDescent="0.25">
      <c r="A15" t="s">
        <v>30</v>
      </c>
      <c r="B15" t="s">
        <v>29</v>
      </c>
      <c r="C15" t="s">
        <v>122</v>
      </c>
      <c r="D15" t="s">
        <v>123</v>
      </c>
      <c r="E15" s="6">
        <v>-2.5313043478260937</v>
      </c>
      <c r="F15" s="6">
        <v>-2.3072413793102982</v>
      </c>
      <c r="G15" s="2"/>
      <c r="H15" s="6">
        <f t="shared" si="0"/>
        <v>-0.33786910357046551</v>
      </c>
      <c r="I15" s="6">
        <f t="shared" si="0"/>
        <v>-0.35660078495395853</v>
      </c>
    </row>
    <row r="16" spans="1:9" x14ac:dyDescent="0.25">
      <c r="A16" t="s">
        <v>30</v>
      </c>
      <c r="B16" t="s">
        <v>29</v>
      </c>
      <c r="C16" t="s">
        <v>125</v>
      </c>
      <c r="D16" t="s">
        <v>126</v>
      </c>
      <c r="E16" s="6">
        <v>-2.4688235294117931</v>
      </c>
      <c r="F16" s="6">
        <v>-2.2757142857143009</v>
      </c>
      <c r="G16" s="2"/>
      <c r="H16" s="6">
        <f t="shared" si="0"/>
        <v>-0.40034992198476615</v>
      </c>
      <c r="I16" s="6">
        <f t="shared" si="0"/>
        <v>-0.38812787854995578</v>
      </c>
    </row>
    <row r="17" spans="1:9" x14ac:dyDescent="0.25">
      <c r="A17" t="s">
        <v>30</v>
      </c>
      <c r="B17" t="s">
        <v>29</v>
      </c>
      <c r="C17" t="s">
        <v>128</v>
      </c>
      <c r="D17" t="s">
        <v>129</v>
      </c>
      <c r="E17" s="6">
        <v>-2.0922857142856088</v>
      </c>
      <c r="F17" s="6">
        <v>-1.9599999999999085</v>
      </c>
      <c r="G17" s="2"/>
      <c r="H17" s="6">
        <f t="shared" si="0"/>
        <v>-0.77688773711095038</v>
      </c>
      <c r="I17" s="6">
        <f t="shared" si="0"/>
        <v>-0.7038421642643482</v>
      </c>
    </row>
    <row r="18" spans="1:9" x14ac:dyDescent="0.25">
      <c r="A18" t="s">
        <v>30</v>
      </c>
      <c r="B18" t="s">
        <v>29</v>
      </c>
      <c r="C18" t="s">
        <v>134</v>
      </c>
      <c r="D18" t="s">
        <v>135</v>
      </c>
      <c r="E18" s="6">
        <v>-2.3439740259739921</v>
      </c>
      <c r="F18" s="6">
        <v>-2.1838154251812938</v>
      </c>
      <c r="G18" s="2"/>
      <c r="H18" s="6">
        <f t="shared" si="0"/>
        <v>-0.52519942542256715</v>
      </c>
      <c r="I18" s="6">
        <f t="shared" si="0"/>
        <v>-0.48002673908296289</v>
      </c>
    </row>
    <row r="19" spans="1:9" x14ac:dyDescent="0.25">
      <c r="A19" t="s">
        <v>30</v>
      </c>
      <c r="B19" t="s">
        <v>29</v>
      </c>
      <c r="C19" t="s">
        <v>137</v>
      </c>
      <c r="D19" t="s">
        <v>138</v>
      </c>
      <c r="E19" s="6">
        <v>-2.4900261437908</v>
      </c>
      <c r="F19" s="6">
        <v>-2.3231851851852099</v>
      </c>
      <c r="G19" s="2"/>
      <c r="H19" s="6">
        <f t="shared" si="0"/>
        <v>-0.37914730760575921</v>
      </c>
      <c r="I19" s="6">
        <f t="shared" si="0"/>
        <v>-0.3406569790790468</v>
      </c>
    </row>
    <row r="20" spans="1:9" x14ac:dyDescent="0.25">
      <c r="A20" t="s">
        <v>30</v>
      </c>
      <c r="B20" t="s">
        <v>29</v>
      </c>
      <c r="C20" t="s">
        <v>140</v>
      </c>
      <c r="D20" t="s">
        <v>141</v>
      </c>
      <c r="E20" s="6">
        <v>-2.3770000000000095</v>
      </c>
      <c r="F20" s="6">
        <v>-2.3049956896552004</v>
      </c>
      <c r="G20" s="2"/>
      <c r="H20" s="6">
        <f t="shared" si="0"/>
        <v>-0.49217345139654967</v>
      </c>
      <c r="I20" s="6">
        <f t="shared" si="0"/>
        <v>-0.35884647460905628</v>
      </c>
    </row>
    <row r="21" spans="1:9" x14ac:dyDescent="0.25">
      <c r="A21" t="s">
        <v>30</v>
      </c>
      <c r="B21" t="s">
        <v>29</v>
      </c>
      <c r="C21" s="5" t="s">
        <v>143</v>
      </c>
      <c r="D21" t="s">
        <v>144</v>
      </c>
      <c r="E21" s="6">
        <v>-5.5407142857139888</v>
      </c>
      <c r="F21" s="6">
        <v>-5.0058571428569962</v>
      </c>
      <c r="G21" s="2"/>
      <c r="H21" s="6">
        <f t="shared" si="0"/>
        <v>2.6715408343174296</v>
      </c>
      <c r="I21" s="6">
        <f t="shared" si="0"/>
        <v>2.3420149785927395</v>
      </c>
    </row>
    <row r="22" spans="1:9" x14ac:dyDescent="0.25">
      <c r="A22" t="s">
        <v>30</v>
      </c>
      <c r="B22" t="s">
        <v>29</v>
      </c>
      <c r="C22" s="5" t="s">
        <v>146</v>
      </c>
      <c r="D22" t="s">
        <v>147</v>
      </c>
      <c r="E22" s="6">
        <v>-5.3361428571429883</v>
      </c>
      <c r="F22" s="6">
        <v>-4.3581428571430081</v>
      </c>
      <c r="G22" s="2"/>
      <c r="H22" s="6">
        <f t="shared" si="0"/>
        <v>2.4669694057464291</v>
      </c>
      <c r="I22" s="6">
        <f t="shared" si="0"/>
        <v>1.6943006928787514</v>
      </c>
    </row>
    <row r="23" spans="1:9" x14ac:dyDescent="0.25">
      <c r="A23" t="s">
        <v>30</v>
      </c>
      <c r="B23" t="s">
        <v>29</v>
      </c>
      <c r="C23" s="5" t="s">
        <v>149</v>
      </c>
      <c r="D23" t="s">
        <v>150</v>
      </c>
      <c r="E23" s="6">
        <v>-5.1290000000000191</v>
      </c>
      <c r="F23" s="6">
        <v>-4.7224285714290204</v>
      </c>
      <c r="G23" s="2"/>
      <c r="H23" s="6">
        <f t="shared" si="0"/>
        <v>2.2598265486034599</v>
      </c>
      <c r="I23" s="6">
        <f t="shared" si="0"/>
        <v>2.0585864071647637</v>
      </c>
    </row>
    <row r="24" spans="1:9" ht="15.75" thickBot="1" x14ac:dyDescent="0.3">
      <c r="A24" t="s">
        <v>30</v>
      </c>
      <c r="B24" t="s">
        <v>29</v>
      </c>
      <c r="C24" t="s">
        <v>152</v>
      </c>
      <c r="D24" t="s">
        <v>153</v>
      </c>
      <c r="E24" s="6">
        <v>-1.4810601503760097</v>
      </c>
      <c r="F24" s="6">
        <v>-1.3091428571430015</v>
      </c>
      <c r="G24" s="2"/>
      <c r="H24" s="6">
        <f t="shared" si="0"/>
        <v>-1.3881133010205495</v>
      </c>
      <c r="I24" s="6">
        <f t="shared" si="0"/>
        <v>-1.3546993071212552</v>
      </c>
    </row>
    <row r="25" spans="1:9" ht="16.5" thickTop="1" thickBot="1" x14ac:dyDescent="0.3">
      <c r="A25" t="s">
        <v>30</v>
      </c>
      <c r="B25" t="s">
        <v>204</v>
      </c>
      <c r="E25" s="6">
        <v>-2.8691734513965592</v>
      </c>
      <c r="F25" s="6">
        <v>-2.6638421642642567</v>
      </c>
      <c r="G25" s="2"/>
      <c r="H25" s="8">
        <f>MAX(MIN(H5:H24),ABS(MAX(H5:H24)))</f>
        <v>2.6715408343174296</v>
      </c>
      <c r="I25" s="8">
        <f>MAX(MIN(I5:I24),ABS(MAX(I5:I24)))</f>
        <v>2.3420149785927395</v>
      </c>
    </row>
    <row r="26" spans="1:9" ht="15.75" thickTop="1" x14ac:dyDescent="0.25">
      <c r="A26" t="s">
        <v>30</v>
      </c>
      <c r="B26" t="s">
        <v>47</v>
      </c>
      <c r="C26" t="s">
        <v>45</v>
      </c>
      <c r="D26" t="s">
        <v>46</v>
      </c>
      <c r="E26" s="6">
        <v>-3.4080000000000013</v>
      </c>
      <c r="F26" s="6">
        <v>-3.269999999999996</v>
      </c>
      <c r="G26" s="2"/>
      <c r="H26" s="6">
        <f>E$33-E26</f>
        <v>-0.62159107499633848</v>
      </c>
      <c r="I26" s="6">
        <f>F$33-F26</f>
        <v>-0.67845274168702963</v>
      </c>
    </row>
    <row r="27" spans="1:9" x14ac:dyDescent="0.25">
      <c r="A27" t="s">
        <v>30</v>
      </c>
      <c r="B27" t="s">
        <v>47</v>
      </c>
      <c r="C27" t="s">
        <v>68</v>
      </c>
      <c r="D27" t="s">
        <v>69</v>
      </c>
      <c r="E27" s="6">
        <v>-2.3440962566839971</v>
      </c>
      <c r="F27" s="6">
        <v>-2.25</v>
      </c>
      <c r="G27" s="2"/>
      <c r="H27" s="6">
        <f t="shared" ref="H27:I32" si="1">E$33-E27</f>
        <v>-1.6854948183123426</v>
      </c>
      <c r="I27" s="6">
        <f t="shared" si="1"/>
        <v>-1.6984527416870256</v>
      </c>
    </row>
    <row r="28" spans="1:9" x14ac:dyDescent="0.25">
      <c r="A28" t="s">
        <v>30</v>
      </c>
      <c r="B28" t="s">
        <v>47</v>
      </c>
      <c r="C28" s="5" t="s">
        <v>80</v>
      </c>
      <c r="D28" t="s">
        <v>81</v>
      </c>
      <c r="E28" s="6">
        <v>-5.9899999999999949</v>
      </c>
      <c r="F28" s="6">
        <v>-6.0616666666666958</v>
      </c>
      <c r="G28" s="2"/>
      <c r="H28" s="6">
        <f t="shared" si="1"/>
        <v>1.9604089250036552</v>
      </c>
      <c r="I28" s="6">
        <f t="shared" si="1"/>
        <v>2.1132139249796702</v>
      </c>
    </row>
    <row r="29" spans="1:9" x14ac:dyDescent="0.25">
      <c r="A29" t="s">
        <v>30</v>
      </c>
      <c r="B29" t="s">
        <v>47</v>
      </c>
      <c r="C29" t="s">
        <v>90</v>
      </c>
      <c r="D29" t="s">
        <v>91</v>
      </c>
      <c r="E29" s="6">
        <v>-3.2399999999999949</v>
      </c>
      <c r="F29" s="6">
        <v>-3.1931057692307974</v>
      </c>
      <c r="G29" s="2"/>
      <c r="H29" s="6">
        <f t="shared" si="1"/>
        <v>-0.78959107499634484</v>
      </c>
      <c r="I29" s="6">
        <f t="shared" si="1"/>
        <v>-0.75534697245622828</v>
      </c>
    </row>
    <row r="30" spans="1:9" x14ac:dyDescent="0.25">
      <c r="A30" t="s">
        <v>30</v>
      </c>
      <c r="B30" t="s">
        <v>47</v>
      </c>
      <c r="C30" t="s">
        <v>93</v>
      </c>
      <c r="D30" t="s">
        <v>94</v>
      </c>
      <c r="E30" s="6">
        <v>-2.6323269825761031</v>
      </c>
      <c r="F30" s="6">
        <v>-2.6256538987688032</v>
      </c>
      <c r="G30" s="2"/>
      <c r="H30" s="6">
        <f t="shared" si="1"/>
        <v>-1.3972640924202366</v>
      </c>
      <c r="I30" s="6">
        <f t="shared" si="1"/>
        <v>-1.3227988429182225</v>
      </c>
    </row>
    <row r="31" spans="1:9" x14ac:dyDescent="0.25">
      <c r="A31" t="s">
        <v>30</v>
      </c>
      <c r="B31" t="s">
        <v>47</v>
      </c>
      <c r="C31" t="s">
        <v>113</v>
      </c>
      <c r="D31" t="s">
        <v>114</v>
      </c>
      <c r="E31" s="6">
        <v>-4.8261428571428908</v>
      </c>
      <c r="F31" s="6">
        <v>-4.8261428571428908</v>
      </c>
      <c r="G31" s="2"/>
      <c r="H31" s="6">
        <f t="shared" si="1"/>
        <v>0.79655178214655109</v>
      </c>
      <c r="I31" s="6">
        <f t="shared" si="1"/>
        <v>0.87769011545586517</v>
      </c>
    </row>
    <row r="32" spans="1:9" ht="15.75" thickBot="1" x14ac:dyDescent="0.3">
      <c r="A32" t="s">
        <v>30</v>
      </c>
      <c r="B32" t="s">
        <v>47</v>
      </c>
      <c r="C32" s="5" t="s">
        <v>116</v>
      </c>
      <c r="D32" t="s">
        <v>117</v>
      </c>
      <c r="E32" s="6">
        <v>-5.766571428571396</v>
      </c>
      <c r="F32" s="6">
        <v>-5.4125999999999976</v>
      </c>
      <c r="G32" s="2"/>
      <c r="H32" s="6">
        <f t="shared" si="1"/>
        <v>1.7369803535750563</v>
      </c>
      <c r="I32" s="6">
        <f t="shared" si="1"/>
        <v>1.464147258312972</v>
      </c>
    </row>
    <row r="33" spans="1:9" ht="16.5" thickTop="1" thickBot="1" x14ac:dyDescent="0.3">
      <c r="A33" t="s">
        <v>30</v>
      </c>
      <c r="B33" t="s">
        <v>205</v>
      </c>
      <c r="E33" s="6">
        <v>-4.0295910749963397</v>
      </c>
      <c r="F33" s="6">
        <v>-3.9484527416870256</v>
      </c>
      <c r="G33" s="2"/>
      <c r="H33" s="8">
        <f>MAX(MIN(H26:H32),ABS(MAX(H26:H32)))</f>
        <v>1.9604089250036552</v>
      </c>
      <c r="I33" s="8">
        <f>MAX(MIN(I26:I32),ABS(MAX(I26:I32)))</f>
        <v>2.1132139249796702</v>
      </c>
    </row>
    <row r="34" spans="1:9" ht="15.75" thickTop="1" x14ac:dyDescent="0.25">
      <c r="A34" t="s">
        <v>207</v>
      </c>
      <c r="E34" s="6">
        <v>-3.170022464922428</v>
      </c>
      <c r="F34" s="6">
        <v>-2.9968893510034929</v>
      </c>
      <c r="G34" s="2"/>
    </row>
    <row r="35" spans="1:9" x14ac:dyDescent="0.25">
      <c r="A35" t="s">
        <v>58</v>
      </c>
      <c r="B35" t="s">
        <v>29</v>
      </c>
      <c r="C35" t="s">
        <v>71</v>
      </c>
      <c r="D35" t="s">
        <v>72</v>
      </c>
      <c r="E35" s="6">
        <v>-6.3290562770562993</v>
      </c>
      <c r="F35" s="6">
        <v>-6.4509848070542972</v>
      </c>
      <c r="G35" s="2"/>
      <c r="H35" s="6">
        <f t="shared" ref="H35:I53" si="2">E$36-E35</f>
        <v>2.7928868512020877</v>
      </c>
      <c r="I35" s="6">
        <f t="shared" si="2"/>
        <v>2.8939338477483858</v>
      </c>
    </row>
    <row r="36" spans="1:9" x14ac:dyDescent="0.25">
      <c r="A36" t="s">
        <v>58</v>
      </c>
      <c r="B36" t="s">
        <v>29</v>
      </c>
      <c r="C36" t="s">
        <v>101</v>
      </c>
      <c r="D36" t="s">
        <v>102</v>
      </c>
      <c r="E36" s="6">
        <v>-3.5361694258542116</v>
      </c>
      <c r="F36" s="6">
        <v>-3.5570509593059114</v>
      </c>
      <c r="G36" s="2"/>
      <c r="H36" s="6">
        <f t="shared" si="2"/>
        <v>0</v>
      </c>
      <c r="I36" s="6">
        <f t="shared" si="2"/>
        <v>0</v>
      </c>
    </row>
    <row r="37" spans="1:9" x14ac:dyDescent="0.25">
      <c r="A37" t="s">
        <v>58</v>
      </c>
      <c r="B37" t="s">
        <v>29</v>
      </c>
      <c r="C37" s="5" t="s">
        <v>104</v>
      </c>
      <c r="D37" t="s">
        <v>105</v>
      </c>
      <c r="E37" s="6">
        <v>-8.1708505747126878</v>
      </c>
      <c r="F37" s="6">
        <v>-8.1699560439560912</v>
      </c>
      <c r="G37" s="2"/>
      <c r="H37" s="6">
        <f t="shared" si="2"/>
        <v>4.6346811488584763</v>
      </c>
      <c r="I37" s="6">
        <f t="shared" si="2"/>
        <v>4.6129050846501798</v>
      </c>
    </row>
    <row r="38" spans="1:9" x14ac:dyDescent="0.25">
      <c r="A38" t="s">
        <v>58</v>
      </c>
      <c r="B38" t="s">
        <v>29</v>
      </c>
      <c r="C38" t="s">
        <v>110</v>
      </c>
      <c r="D38" t="s">
        <v>111</v>
      </c>
      <c r="E38" s="6">
        <v>-3.9609756097559909</v>
      </c>
      <c r="F38" s="6">
        <v>-3.7219999999999942</v>
      </c>
      <c r="G38" s="2"/>
      <c r="H38" s="6">
        <f t="shared" ref="H38:I53" si="3">E$36-E38</f>
        <v>0.42480618390177938</v>
      </c>
      <c r="I38" s="6">
        <f t="shared" si="3"/>
        <v>0.16494904069408278</v>
      </c>
    </row>
    <row r="39" spans="1:9" x14ac:dyDescent="0.25">
      <c r="A39" t="s">
        <v>58</v>
      </c>
      <c r="B39" t="s">
        <v>29</v>
      </c>
      <c r="C39" s="5" t="s">
        <v>131</v>
      </c>
      <c r="D39" t="s">
        <v>132</v>
      </c>
      <c r="E39" s="6">
        <v>-8.6703428571429981</v>
      </c>
      <c r="F39" s="6">
        <v>-8.6999999999999886</v>
      </c>
      <c r="G39" s="2"/>
      <c r="H39" s="6">
        <f t="shared" si="2"/>
        <v>5.1341734312887866</v>
      </c>
      <c r="I39" s="6">
        <f t="shared" si="2"/>
        <v>5.1429490406940772</v>
      </c>
    </row>
    <row r="40" spans="1:9" x14ac:dyDescent="0.25">
      <c r="A40" t="s">
        <v>58</v>
      </c>
      <c r="B40" t="s">
        <v>29</v>
      </c>
      <c r="C40" t="s">
        <v>159</v>
      </c>
      <c r="D40" t="s">
        <v>160</v>
      </c>
      <c r="E40" s="6">
        <v>-3.2302854851644014</v>
      </c>
      <c r="F40" s="6">
        <v>-2.7765919661733989</v>
      </c>
      <c r="G40" s="2"/>
      <c r="H40" s="6">
        <f t="shared" si="2"/>
        <v>-0.30588394068981017</v>
      </c>
      <c r="I40" s="6">
        <f t="shared" si="2"/>
        <v>-0.78045899313251255</v>
      </c>
    </row>
    <row r="41" spans="1:9" x14ac:dyDescent="0.25">
      <c r="A41" t="s">
        <v>58</v>
      </c>
      <c r="B41" t="s">
        <v>29</v>
      </c>
      <c r="C41" t="s">
        <v>162</v>
      </c>
      <c r="D41" t="s">
        <v>163</v>
      </c>
      <c r="E41" s="6">
        <v>-4.6499999999999915</v>
      </c>
      <c r="F41" s="6">
        <v>-4.6169333333332929</v>
      </c>
      <c r="G41" s="2"/>
      <c r="H41" s="6">
        <f t="shared" si="2"/>
        <v>1.1138305741457799</v>
      </c>
      <c r="I41" s="6">
        <f t="shared" si="2"/>
        <v>1.0598823740273815</v>
      </c>
    </row>
    <row r="42" spans="1:9" x14ac:dyDescent="0.25">
      <c r="A42" t="s">
        <v>58</v>
      </c>
      <c r="B42" t="s">
        <v>29</v>
      </c>
      <c r="C42" t="s">
        <v>168</v>
      </c>
      <c r="D42" t="s">
        <v>169</v>
      </c>
      <c r="E42" s="6">
        <v>-1.3786071428559978</v>
      </c>
      <c r="F42" s="6">
        <v>-1.3299999999990035</v>
      </c>
      <c r="G42" s="2"/>
      <c r="H42" s="6">
        <f t="shared" si="2"/>
        <v>-2.1575622829982137</v>
      </c>
      <c r="I42" s="6">
        <f t="shared" si="2"/>
        <v>-2.2270509593069079</v>
      </c>
    </row>
    <row r="43" spans="1:9" x14ac:dyDescent="0.25">
      <c r="A43" t="s">
        <v>58</v>
      </c>
      <c r="B43" t="s">
        <v>29</v>
      </c>
      <c r="C43" t="s">
        <v>171</v>
      </c>
      <c r="D43" t="s">
        <v>172</v>
      </c>
      <c r="E43" s="6">
        <v>-2.1613333333332889</v>
      </c>
      <c r="F43" s="6">
        <v>-2.164999999999992</v>
      </c>
      <c r="G43" s="2"/>
      <c r="H43" s="6">
        <f t="shared" si="2"/>
        <v>-1.3748360925209226</v>
      </c>
      <c r="I43" s="6">
        <f t="shared" si="2"/>
        <v>-1.3920509593059194</v>
      </c>
    </row>
    <row r="44" spans="1:9" x14ac:dyDescent="0.25">
      <c r="A44" t="s">
        <v>58</v>
      </c>
      <c r="B44" t="s">
        <v>29</v>
      </c>
      <c r="C44" t="s">
        <v>173</v>
      </c>
      <c r="D44" t="s">
        <v>174</v>
      </c>
      <c r="E44" s="6">
        <v>-0.91571428571430147</v>
      </c>
      <c r="F44" s="6">
        <v>-0.83387096774190184</v>
      </c>
      <c r="G44" s="2"/>
      <c r="H44" s="6">
        <f t="shared" si="2"/>
        <v>-2.6204551401399101</v>
      </c>
      <c r="I44" s="6">
        <f t="shared" si="2"/>
        <v>-2.7231799915640096</v>
      </c>
    </row>
    <row r="45" spans="1:9" x14ac:dyDescent="0.25">
      <c r="A45" t="s">
        <v>58</v>
      </c>
      <c r="B45" t="s">
        <v>29</v>
      </c>
      <c r="C45" t="s">
        <v>176</v>
      </c>
      <c r="D45" t="s">
        <v>177</v>
      </c>
      <c r="E45" s="6">
        <v>-5.1892403100774089</v>
      </c>
      <c r="F45" s="6">
        <v>-5.1817460317459023</v>
      </c>
      <c r="G45" s="2"/>
      <c r="H45" s="6">
        <f t="shared" si="2"/>
        <v>1.6530708842231974</v>
      </c>
      <c r="I45" s="6">
        <f t="shared" si="2"/>
        <v>1.6246950724399909</v>
      </c>
    </row>
    <row r="46" spans="1:9" x14ac:dyDescent="0.25">
      <c r="A46" t="s">
        <v>58</v>
      </c>
      <c r="B46" t="s">
        <v>29</v>
      </c>
      <c r="C46" t="s">
        <v>178</v>
      </c>
      <c r="D46" t="s">
        <v>179</v>
      </c>
      <c r="E46" s="6">
        <v>-2.3680555555559977</v>
      </c>
      <c r="F46" s="6">
        <v>-2.0386666666669981</v>
      </c>
      <c r="G46" s="2"/>
      <c r="H46" s="6">
        <f t="shared" si="2"/>
        <v>-1.1681138702982139</v>
      </c>
      <c r="I46" s="6">
        <f t="shared" si="2"/>
        <v>-1.5183842926389133</v>
      </c>
    </row>
    <row r="47" spans="1:9" x14ac:dyDescent="0.25">
      <c r="A47" t="s">
        <v>58</v>
      </c>
      <c r="B47" t="s">
        <v>29</v>
      </c>
      <c r="C47" t="s">
        <v>181</v>
      </c>
      <c r="D47" t="s">
        <v>182</v>
      </c>
      <c r="E47" s="6">
        <v>-2.2953333333329908</v>
      </c>
      <c r="F47" s="6">
        <v>-2.0872474576270008</v>
      </c>
      <c r="G47" s="2"/>
      <c r="H47" s="6">
        <f t="shared" si="2"/>
        <v>-1.2408360925212207</v>
      </c>
      <c r="I47" s="6">
        <f t="shared" si="2"/>
        <v>-1.4698035016789106</v>
      </c>
    </row>
    <row r="48" spans="1:9" x14ac:dyDescent="0.25">
      <c r="A48" t="s">
        <v>58</v>
      </c>
      <c r="B48" t="s">
        <v>29</v>
      </c>
      <c r="C48" t="s">
        <v>186</v>
      </c>
      <c r="D48" t="s">
        <v>187</v>
      </c>
      <c r="E48" s="6">
        <v>-3.590217008798021</v>
      </c>
      <c r="F48" s="6">
        <v>-3.3521904761900032</v>
      </c>
      <c r="G48" s="2"/>
      <c r="H48" s="6">
        <f t="shared" si="2"/>
        <v>5.4047582943809402E-2</v>
      </c>
      <c r="I48" s="6">
        <f t="shared" si="2"/>
        <v>-0.20486048311590821</v>
      </c>
    </row>
    <row r="49" spans="1:9" x14ac:dyDescent="0.25">
      <c r="A49" t="s">
        <v>58</v>
      </c>
      <c r="B49" t="s">
        <v>29</v>
      </c>
      <c r="C49" t="s">
        <v>189</v>
      </c>
      <c r="D49" t="s">
        <v>190</v>
      </c>
      <c r="E49" s="6">
        <v>-2.4376357142859888</v>
      </c>
      <c r="F49" s="6">
        <v>-2.3132539682540028</v>
      </c>
      <c r="G49" s="2"/>
      <c r="H49" s="6">
        <f t="shared" si="2"/>
        <v>-1.0985337115682228</v>
      </c>
      <c r="I49" s="6">
        <f t="shared" si="2"/>
        <v>-1.2437969910519087</v>
      </c>
    </row>
    <row r="50" spans="1:9" x14ac:dyDescent="0.25">
      <c r="A50" t="s">
        <v>58</v>
      </c>
      <c r="B50" t="s">
        <v>29</v>
      </c>
      <c r="C50" t="s">
        <v>192</v>
      </c>
      <c r="D50" t="s">
        <v>193</v>
      </c>
      <c r="E50" s="6">
        <v>-2.6192931034482996</v>
      </c>
      <c r="F50" s="6">
        <v>-2.4381698841698949</v>
      </c>
      <c r="G50" s="2"/>
      <c r="H50" s="6">
        <f t="shared" si="2"/>
        <v>-0.91687632240591199</v>
      </c>
      <c r="I50" s="6">
        <f t="shared" si="2"/>
        <v>-1.1188810751360165</v>
      </c>
    </row>
    <row r="51" spans="1:9" ht="15.75" thickBot="1" x14ac:dyDescent="0.3">
      <c r="A51" t="s">
        <v>58</v>
      </c>
      <c r="B51" t="s">
        <v>29</v>
      </c>
      <c r="C51" t="s">
        <v>195</v>
      </c>
      <c r="D51" t="s">
        <v>196</v>
      </c>
      <c r="E51" s="6">
        <v>-6.391862433862002</v>
      </c>
      <c r="F51" s="6">
        <v>-6.4813756613760063</v>
      </c>
      <c r="G51" s="2"/>
      <c r="H51" s="6">
        <f t="shared" si="2"/>
        <v>2.8556930080077905</v>
      </c>
      <c r="I51" s="6">
        <f t="shared" si="2"/>
        <v>2.9243247020700949</v>
      </c>
    </row>
    <row r="52" spans="1:9" ht="16.5" thickTop="1" thickBot="1" x14ac:dyDescent="0.3">
      <c r="A52" t="s">
        <v>58</v>
      </c>
      <c r="B52" t="s">
        <v>204</v>
      </c>
      <c r="E52" s="6">
        <v>-3.9938219088794633</v>
      </c>
      <c r="F52" s="6">
        <v>-3.8950022484466871</v>
      </c>
      <c r="G52" s="2"/>
      <c r="H52" s="4">
        <f>MAX(ABS(MIN(H35:H51)),ABS(MAX(H35:H51)))</f>
        <v>5.1341734312887866</v>
      </c>
      <c r="I52" s="4">
        <f ca="1">MAX(MIN(I37:I53),ABS(MAX(I37:I53)))</f>
        <v>6.492288326408385</v>
      </c>
    </row>
    <row r="53" spans="1:9" ht="15.75" thickTop="1" x14ac:dyDescent="0.25">
      <c r="A53" t="s">
        <v>58</v>
      </c>
      <c r="B53" t="s">
        <v>47</v>
      </c>
      <c r="C53" t="s">
        <v>56</v>
      </c>
      <c r="D53" t="s">
        <v>57</v>
      </c>
      <c r="E53" s="6">
        <v>-9.9926787878787948</v>
      </c>
      <c r="F53" s="6">
        <v>-10.049339285714296</v>
      </c>
      <c r="G53" s="2"/>
      <c r="H53" s="6">
        <f>E$62-E53</f>
        <v>2.0603019769304636</v>
      </c>
      <c r="I53" s="6">
        <f>F$62-F53</f>
        <v>2.1956246039913889</v>
      </c>
    </row>
    <row r="54" spans="1:9" x14ac:dyDescent="0.25">
      <c r="A54" t="s">
        <v>58</v>
      </c>
      <c r="B54" t="s">
        <v>47</v>
      </c>
      <c r="C54" t="s">
        <v>64</v>
      </c>
      <c r="D54" t="s">
        <v>65</v>
      </c>
      <c r="E54" s="6">
        <v>-9.6695465714285973</v>
      </c>
      <c r="F54" s="6">
        <v>-9.7239526666666976</v>
      </c>
      <c r="G54" s="2"/>
      <c r="H54" s="6">
        <f t="shared" ref="H54:I61" si="4">E$62-E54</f>
        <v>1.7371697604802661</v>
      </c>
      <c r="I54" s="6">
        <f t="shared" si="4"/>
        <v>1.87023798494379</v>
      </c>
    </row>
    <row r="55" spans="1:9" x14ac:dyDescent="0.25">
      <c r="A55" t="s">
        <v>58</v>
      </c>
      <c r="B55" t="s">
        <v>47</v>
      </c>
      <c r="C55" t="s">
        <v>74</v>
      </c>
      <c r="D55" t="s">
        <v>75</v>
      </c>
      <c r="E55" s="6">
        <v>-10.340117647058804</v>
      </c>
      <c r="F55" s="6">
        <v>-10.224255639097692</v>
      </c>
      <c r="G55" s="2"/>
      <c r="H55" s="6">
        <f t="shared" si="4"/>
        <v>2.4077408361104728</v>
      </c>
      <c r="I55" s="6">
        <f t="shared" si="4"/>
        <v>2.370540957374784</v>
      </c>
    </row>
    <row r="56" spans="1:9" x14ac:dyDescent="0.25">
      <c r="A56" t="s">
        <v>58</v>
      </c>
      <c r="B56" t="s">
        <v>47</v>
      </c>
      <c r="C56" t="s">
        <v>77</v>
      </c>
      <c r="D56" t="s">
        <v>78</v>
      </c>
      <c r="E56" s="6">
        <v>-7.0631578947368041</v>
      </c>
      <c r="F56" s="6">
        <v>-7.0265454545454986</v>
      </c>
      <c r="G56" s="2"/>
      <c r="H56" s="6">
        <f t="shared" si="4"/>
        <v>-0.86921891621152714</v>
      </c>
      <c r="I56" s="6">
        <f t="shared" si="4"/>
        <v>-0.82716922717740893</v>
      </c>
    </row>
    <row r="57" spans="1:9" x14ac:dyDescent="0.25">
      <c r="A57" t="s">
        <v>58</v>
      </c>
      <c r="B57" t="s">
        <v>47</v>
      </c>
      <c r="C57" t="s">
        <v>82</v>
      </c>
      <c r="D57" t="s">
        <v>83</v>
      </c>
      <c r="E57" s="6">
        <v>-5.0569038428100015</v>
      </c>
      <c r="F57" s="6">
        <v>-4.9150329670329995</v>
      </c>
      <c r="G57" s="2"/>
      <c r="H57" s="6">
        <f t="shared" si="4"/>
        <v>-2.8754729681383298</v>
      </c>
      <c r="I57" s="6">
        <f t="shared" si="4"/>
        <v>-2.938681714689908</v>
      </c>
    </row>
    <row r="58" spans="1:9" x14ac:dyDescent="0.25">
      <c r="A58" t="s">
        <v>58</v>
      </c>
      <c r="B58" t="s">
        <v>47</v>
      </c>
      <c r="C58" t="s">
        <v>97</v>
      </c>
      <c r="D58" t="s">
        <v>98</v>
      </c>
      <c r="E58" s="6">
        <v>-7.8689999999999998</v>
      </c>
      <c r="F58" s="6">
        <v>-7.8689999999999998</v>
      </c>
      <c r="G58" s="2"/>
      <c r="H58" s="6">
        <f t="shared" si="4"/>
        <v>-6.3376810948331475E-2</v>
      </c>
      <c r="I58" s="6">
        <f t="shared" si="4"/>
        <v>1.528531827709223E-2</v>
      </c>
    </row>
    <row r="59" spans="1:9" x14ac:dyDescent="0.25">
      <c r="A59" t="s">
        <v>58</v>
      </c>
      <c r="B59" t="s">
        <v>47</v>
      </c>
      <c r="C59" t="s">
        <v>155</v>
      </c>
      <c r="D59" t="s">
        <v>156</v>
      </c>
      <c r="E59" s="6">
        <v>-7.960000000000008</v>
      </c>
      <c r="F59" s="6">
        <v>-7.960000000000008</v>
      </c>
      <c r="G59" s="2"/>
      <c r="H59" s="6">
        <f t="shared" si="4"/>
        <v>2.7623189051676711E-2</v>
      </c>
      <c r="I59" s="6">
        <f t="shared" si="4"/>
        <v>0.10628531827710042</v>
      </c>
    </row>
    <row r="60" spans="1:9" x14ac:dyDescent="0.25">
      <c r="A60" t="s">
        <v>58</v>
      </c>
      <c r="B60" t="s">
        <v>47</v>
      </c>
      <c r="C60" s="5" t="s">
        <v>165</v>
      </c>
      <c r="D60" t="s">
        <v>166</v>
      </c>
      <c r="E60" s="6">
        <v>-1.1388436974789897</v>
      </c>
      <c r="F60" s="6">
        <v>-1.0525918367349902</v>
      </c>
      <c r="G60" s="2"/>
      <c r="H60" s="6">
        <f t="shared" si="4"/>
        <v>-6.7935331134693415</v>
      </c>
      <c r="I60" s="6">
        <f t="shared" si="4"/>
        <v>-6.8011228449879173</v>
      </c>
    </row>
    <row r="61" spans="1:9" ht="15.75" thickBot="1" x14ac:dyDescent="0.3">
      <c r="A61" t="s">
        <v>58</v>
      </c>
      <c r="B61" t="s">
        <v>47</v>
      </c>
      <c r="C61" s="5" t="s">
        <v>183</v>
      </c>
      <c r="D61" t="s">
        <v>184</v>
      </c>
      <c r="E61" s="6">
        <v>-12.301142857142992</v>
      </c>
      <c r="F61" s="6">
        <v>-11.862714285713992</v>
      </c>
      <c r="G61" s="2"/>
      <c r="H61" s="6">
        <f t="shared" si="4"/>
        <v>4.3687660461946605</v>
      </c>
      <c r="I61" s="6">
        <f t="shared" si="4"/>
        <v>4.008999603991084</v>
      </c>
    </row>
    <row r="62" spans="1:9" ht="16.5" thickTop="1" thickBot="1" x14ac:dyDescent="0.3">
      <c r="A62" t="s">
        <v>58</v>
      </c>
      <c r="B62" t="s">
        <v>205</v>
      </c>
      <c r="E62" s="6">
        <v>-7.9323768109483312</v>
      </c>
      <c r="F62" s="6">
        <v>-7.8537146817229075</v>
      </c>
      <c r="G62" s="2"/>
      <c r="H62" s="8">
        <f ca="1">MAX(ABS(MIN(H55:H63)),ABS(MAX(H55:H63)))</f>
        <v>8.5307028739496076</v>
      </c>
      <c r="I62" s="8">
        <f ca="1">MAX(ABS(MIN(I55:I63)),ABS(MAX(I55:I63)))</f>
        <v>8.6713608299317073</v>
      </c>
    </row>
    <row r="63" spans="1:9" ht="15.75" thickTop="1" x14ac:dyDescent="0.25">
      <c r="A63" t="s">
        <v>208</v>
      </c>
      <c r="E63" s="6">
        <v>-5.3571678365186877</v>
      </c>
      <c r="F63" s="6">
        <v>-5.2653257830423019</v>
      </c>
      <c r="G63" s="2"/>
      <c r="H63" s="6"/>
      <c r="I63" s="6"/>
    </row>
    <row r="64" spans="1:9" x14ac:dyDescent="0.25">
      <c r="A64" t="s">
        <v>199</v>
      </c>
      <c r="E64" s="6">
        <v>-4.2429617038187057</v>
      </c>
      <c r="F64" s="6">
        <v>-4.1097072233244178</v>
      </c>
      <c r="G64" s="2"/>
      <c r="I64" s="6"/>
    </row>
    <row r="65" spans="5:7" x14ac:dyDescent="0.25">
      <c r="E65"/>
      <c r="F65"/>
      <c r="G65" s="2"/>
    </row>
    <row r="66" spans="5:7" x14ac:dyDescent="0.25">
      <c r="E66"/>
      <c r="F66"/>
      <c r="G66" s="2"/>
    </row>
    <row r="67" spans="5:7" x14ac:dyDescent="0.25">
      <c r="E67"/>
      <c r="F67"/>
      <c r="G67" s="2"/>
    </row>
    <row r="68" spans="5:7" x14ac:dyDescent="0.25">
      <c r="E68"/>
      <c r="F68"/>
      <c r="G68" s="2"/>
    </row>
    <row r="69" spans="5:7" x14ac:dyDescent="0.25">
      <c r="E69"/>
      <c r="F69"/>
      <c r="G69" s="2"/>
    </row>
    <row r="70" spans="5:7" x14ac:dyDescent="0.25">
      <c r="E70"/>
      <c r="F70"/>
      <c r="G70" s="2"/>
    </row>
    <row r="71" spans="5:7" x14ac:dyDescent="0.25">
      <c r="E71"/>
      <c r="F71"/>
      <c r="G71" s="2"/>
    </row>
    <row r="72" spans="5:7" x14ac:dyDescent="0.25">
      <c r="E72"/>
      <c r="F72"/>
      <c r="G72" s="2"/>
    </row>
    <row r="73" spans="5:7" x14ac:dyDescent="0.25">
      <c r="E73"/>
      <c r="F73"/>
      <c r="G73" s="2"/>
    </row>
    <row r="74" spans="5:7" x14ac:dyDescent="0.25">
      <c r="E74"/>
      <c r="F74"/>
      <c r="G74" s="2"/>
    </row>
    <row r="75" spans="5:7" x14ac:dyDescent="0.25">
      <c r="E75"/>
      <c r="F75"/>
      <c r="G75" s="2"/>
    </row>
    <row r="76" spans="5:7" x14ac:dyDescent="0.25">
      <c r="E76"/>
      <c r="F76"/>
      <c r="G76" s="2"/>
    </row>
    <row r="77" spans="5:7" x14ac:dyDescent="0.25">
      <c r="E77"/>
      <c r="F77"/>
      <c r="G77" s="2"/>
    </row>
    <row r="78" spans="5:7" x14ac:dyDescent="0.25">
      <c r="E78"/>
      <c r="F78"/>
      <c r="G78" s="2"/>
    </row>
    <row r="79" spans="5:7" x14ac:dyDescent="0.25">
      <c r="E79"/>
      <c r="F79"/>
      <c r="G79" s="2"/>
    </row>
    <row r="80" spans="5:7" x14ac:dyDescent="0.25">
      <c r="E80"/>
      <c r="F80"/>
      <c r="G80" s="2"/>
    </row>
    <row r="81" spans="5:7" x14ac:dyDescent="0.25">
      <c r="E81"/>
      <c r="F81"/>
      <c r="G81" s="2"/>
    </row>
    <row r="82" spans="5:7" x14ac:dyDescent="0.25">
      <c r="E82"/>
      <c r="F82"/>
      <c r="G82" s="2"/>
    </row>
    <row r="83" spans="5:7" x14ac:dyDescent="0.25">
      <c r="E83"/>
      <c r="F83"/>
      <c r="G83" s="2"/>
    </row>
    <row r="84" spans="5:7" x14ac:dyDescent="0.25">
      <c r="E84"/>
      <c r="F84"/>
      <c r="G84" s="2"/>
    </row>
    <row r="85" spans="5:7" x14ac:dyDescent="0.25">
      <c r="E85"/>
      <c r="F85"/>
      <c r="G85" s="2"/>
    </row>
    <row r="86" spans="5:7" x14ac:dyDescent="0.25">
      <c r="E86"/>
      <c r="F86"/>
      <c r="G86" s="2"/>
    </row>
    <row r="87" spans="5:7" x14ac:dyDescent="0.25">
      <c r="E87"/>
      <c r="F87"/>
      <c r="G87" s="2"/>
    </row>
    <row r="88" spans="5:7" x14ac:dyDescent="0.25">
      <c r="E88"/>
      <c r="F88"/>
      <c r="G88" s="2"/>
    </row>
    <row r="89" spans="5:7" x14ac:dyDescent="0.25">
      <c r="E89"/>
      <c r="F89"/>
      <c r="G89" s="2"/>
    </row>
    <row r="90" spans="5:7" x14ac:dyDescent="0.25">
      <c r="E90"/>
      <c r="F90"/>
      <c r="G90" s="2"/>
    </row>
    <row r="91" spans="5:7" x14ac:dyDescent="0.25">
      <c r="E91"/>
      <c r="F91"/>
      <c r="G91" s="2"/>
    </row>
    <row r="92" spans="5:7" x14ac:dyDescent="0.25">
      <c r="E92"/>
      <c r="F92"/>
      <c r="G92" s="2"/>
    </row>
    <row r="93" spans="5:7" x14ac:dyDescent="0.25">
      <c r="E93"/>
      <c r="F93"/>
      <c r="G93" s="2"/>
    </row>
    <row r="94" spans="5:7" x14ac:dyDescent="0.25">
      <c r="E94"/>
      <c r="F94"/>
      <c r="G94" s="2"/>
    </row>
    <row r="95" spans="5:7" x14ac:dyDescent="0.25">
      <c r="E95"/>
      <c r="F95"/>
      <c r="G95" s="2"/>
    </row>
    <row r="96" spans="5:7" x14ac:dyDescent="0.25">
      <c r="E96"/>
      <c r="F96"/>
      <c r="G96" s="2"/>
    </row>
    <row r="97" spans="5:7" x14ac:dyDescent="0.25">
      <c r="E97"/>
      <c r="F97"/>
      <c r="G97" s="2"/>
    </row>
    <row r="98" spans="5:7" x14ac:dyDescent="0.25">
      <c r="E98"/>
      <c r="F98"/>
      <c r="G98" s="2"/>
    </row>
    <row r="99" spans="5:7" x14ac:dyDescent="0.25">
      <c r="E99"/>
      <c r="F99"/>
      <c r="G99" s="2"/>
    </row>
    <row r="100" spans="5:7" x14ac:dyDescent="0.25">
      <c r="E100"/>
      <c r="F100"/>
      <c r="G100" s="2"/>
    </row>
    <row r="101" spans="5:7" x14ac:dyDescent="0.25">
      <c r="E101"/>
      <c r="F101"/>
      <c r="G101" s="2"/>
    </row>
    <row r="102" spans="5:7" x14ac:dyDescent="0.25">
      <c r="E102"/>
      <c r="F102"/>
      <c r="G102" s="2"/>
    </row>
    <row r="103" spans="5:7" x14ac:dyDescent="0.25">
      <c r="E103"/>
      <c r="F103"/>
      <c r="G103" s="2"/>
    </row>
    <row r="104" spans="5:7" x14ac:dyDescent="0.25">
      <c r="E104"/>
      <c r="F104"/>
      <c r="G104" s="2"/>
    </row>
    <row r="105" spans="5:7" x14ac:dyDescent="0.25">
      <c r="E105"/>
      <c r="F105"/>
      <c r="G105" s="2"/>
    </row>
    <row r="106" spans="5:7" x14ac:dyDescent="0.25">
      <c r="E106"/>
      <c r="F106"/>
      <c r="G106" s="2"/>
    </row>
    <row r="107" spans="5:7" x14ac:dyDescent="0.25">
      <c r="E107"/>
      <c r="F107"/>
      <c r="G107" s="2"/>
    </row>
    <row r="108" spans="5:7" x14ac:dyDescent="0.25">
      <c r="E108"/>
      <c r="F108"/>
      <c r="G108" s="2"/>
    </row>
    <row r="109" spans="5:7" x14ac:dyDescent="0.25">
      <c r="E109"/>
      <c r="F109"/>
      <c r="G109" s="2"/>
    </row>
    <row r="110" spans="5:7" x14ac:dyDescent="0.25">
      <c r="E110"/>
      <c r="F110"/>
      <c r="G110" s="2"/>
    </row>
    <row r="111" spans="5:7" x14ac:dyDescent="0.25">
      <c r="E111"/>
      <c r="F111"/>
      <c r="G111" s="2"/>
    </row>
    <row r="112" spans="5:7" x14ac:dyDescent="0.25">
      <c r="E112"/>
      <c r="F112"/>
      <c r="G112" s="2"/>
    </row>
    <row r="113" spans="5:7" x14ac:dyDescent="0.25">
      <c r="E113"/>
      <c r="F113"/>
      <c r="G113" s="2"/>
    </row>
    <row r="114" spans="5:7" x14ac:dyDescent="0.25">
      <c r="E114"/>
      <c r="F114"/>
      <c r="G114" s="2"/>
    </row>
    <row r="115" spans="5:7" x14ac:dyDescent="0.25">
      <c r="E115"/>
      <c r="F115"/>
      <c r="G115" s="2"/>
    </row>
    <row r="116" spans="5:7" x14ac:dyDescent="0.25">
      <c r="E116"/>
      <c r="F116"/>
      <c r="G116" s="2"/>
    </row>
    <row r="117" spans="5:7" x14ac:dyDescent="0.25">
      <c r="E117"/>
      <c r="F117"/>
      <c r="G117" s="2"/>
    </row>
  </sheetData>
  <conditionalFormatting sqref="H5:H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5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3:H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6:I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3:I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opLeftCell="A2" workbookViewId="0">
      <selection activeCell="B5" sqref="A2:G690"/>
    </sheetView>
  </sheetViews>
  <sheetFormatPr defaultRowHeight="15" x14ac:dyDescent="0.25"/>
  <cols>
    <col min="1" max="1" width="14.85546875" bestFit="1" customWidth="1"/>
    <col min="2" max="2" width="23.42578125" customWidth="1"/>
    <col min="3" max="3" width="21.28515625" bestFit="1" customWidth="1"/>
    <col min="4" max="4" width="12.140625" customWidth="1"/>
    <col min="5" max="5" width="15.42578125" customWidth="1"/>
    <col min="6" max="6" width="15.570312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200</v>
      </c>
      <c r="G1" t="s">
        <v>201</v>
      </c>
    </row>
    <row r="2" spans="1:7" x14ac:dyDescent="0.25">
      <c r="A2" s="2" t="s">
        <v>27</v>
      </c>
      <c r="B2" s="2" t="s">
        <v>28</v>
      </c>
      <c r="C2" s="2" t="s">
        <v>29</v>
      </c>
      <c r="D2" s="2" t="s">
        <v>30</v>
      </c>
      <c r="E2">
        <v>66.599999999999994</v>
      </c>
      <c r="F2" s="2" t="s">
        <v>14</v>
      </c>
      <c r="G2">
        <v>-3.4599999999999937</v>
      </c>
    </row>
    <row r="3" spans="1:7" x14ac:dyDescent="0.25">
      <c r="A3" s="2" t="s">
        <v>27</v>
      </c>
      <c r="B3" s="2" t="s">
        <v>28</v>
      </c>
      <c r="C3" s="2" t="s">
        <v>29</v>
      </c>
      <c r="D3" s="2" t="s">
        <v>30</v>
      </c>
      <c r="E3">
        <v>66.599999999999994</v>
      </c>
      <c r="F3" s="2" t="s">
        <v>15</v>
      </c>
      <c r="G3">
        <v>-3.539999999999992</v>
      </c>
    </row>
    <row r="4" spans="1:7" x14ac:dyDescent="0.25">
      <c r="A4" s="2" t="s">
        <v>27</v>
      </c>
      <c r="B4" s="2" t="s">
        <v>28</v>
      </c>
      <c r="C4" s="2" t="s">
        <v>29</v>
      </c>
      <c r="D4" s="2" t="s">
        <v>30</v>
      </c>
      <c r="E4">
        <v>66.599999999999994</v>
      </c>
      <c r="F4" s="2" t="s">
        <v>16</v>
      </c>
      <c r="G4">
        <v>-3.529999999999994</v>
      </c>
    </row>
    <row r="5" spans="1:7" x14ac:dyDescent="0.25">
      <c r="A5" s="2" t="s">
        <v>27</v>
      </c>
      <c r="B5" s="2" t="s">
        <v>28</v>
      </c>
      <c r="C5" s="2" t="s">
        <v>29</v>
      </c>
      <c r="D5" s="2" t="s">
        <v>30</v>
      </c>
      <c r="E5">
        <v>66.599999999999994</v>
      </c>
      <c r="F5" s="2" t="s">
        <v>17</v>
      </c>
      <c r="G5">
        <v>-3.3999999999999915</v>
      </c>
    </row>
    <row r="6" spans="1:7" x14ac:dyDescent="0.25">
      <c r="A6" s="2" t="s">
        <v>27</v>
      </c>
      <c r="B6" s="2" t="s">
        <v>28</v>
      </c>
      <c r="C6" s="2" t="s">
        <v>29</v>
      </c>
      <c r="D6" s="2" t="s">
        <v>30</v>
      </c>
      <c r="E6">
        <v>66.599999999999994</v>
      </c>
      <c r="F6" s="2" t="s">
        <v>18</v>
      </c>
      <c r="G6">
        <v>-3.2199999999999918</v>
      </c>
    </row>
    <row r="7" spans="1:7" x14ac:dyDescent="0.25">
      <c r="A7" s="2" t="s">
        <v>27</v>
      </c>
      <c r="B7" s="2" t="s">
        <v>28</v>
      </c>
      <c r="C7" s="2" t="s">
        <v>29</v>
      </c>
      <c r="D7" s="2" t="s">
        <v>30</v>
      </c>
      <c r="E7">
        <v>66.599999999999994</v>
      </c>
      <c r="F7" s="2" t="s">
        <v>19</v>
      </c>
      <c r="G7">
        <v>-3.0759999999999934</v>
      </c>
    </row>
    <row r="8" spans="1:7" x14ac:dyDescent="0.25">
      <c r="A8" s="2" t="s">
        <v>27</v>
      </c>
      <c r="B8" s="2" t="s">
        <v>28</v>
      </c>
      <c r="C8" s="2" t="s">
        <v>29</v>
      </c>
      <c r="D8" s="2" t="s">
        <v>30</v>
      </c>
      <c r="E8">
        <v>66.599999999999994</v>
      </c>
      <c r="F8" s="2" t="s">
        <v>20</v>
      </c>
      <c r="G8">
        <v>-3.0599999999999952</v>
      </c>
    </row>
    <row r="9" spans="1:7" x14ac:dyDescent="0.25">
      <c r="A9" s="2" t="s">
        <v>27</v>
      </c>
      <c r="B9" s="2" t="s">
        <v>28</v>
      </c>
      <c r="C9" s="2" t="s">
        <v>29</v>
      </c>
      <c r="D9" s="2" t="s">
        <v>30</v>
      </c>
      <c r="E9">
        <v>66.599999999999994</v>
      </c>
      <c r="F9" s="2" t="s">
        <v>21</v>
      </c>
      <c r="G9">
        <v>-3.0599999999999952</v>
      </c>
    </row>
    <row r="10" spans="1:7" x14ac:dyDescent="0.25">
      <c r="A10" s="2" t="s">
        <v>27</v>
      </c>
      <c r="B10" s="2" t="s">
        <v>28</v>
      </c>
      <c r="C10" s="2" t="s">
        <v>29</v>
      </c>
      <c r="D10" s="2" t="s">
        <v>30</v>
      </c>
      <c r="E10">
        <v>66.599999999999994</v>
      </c>
      <c r="F10" s="2" t="s">
        <v>22</v>
      </c>
      <c r="G10">
        <v>-2.7859999999999943</v>
      </c>
    </row>
    <row r="11" spans="1:7" x14ac:dyDescent="0.25">
      <c r="A11" s="2" t="s">
        <v>27</v>
      </c>
      <c r="B11" s="2" t="s">
        <v>28</v>
      </c>
      <c r="C11" s="2" t="s">
        <v>29</v>
      </c>
      <c r="D11" s="2" t="s">
        <v>30</v>
      </c>
      <c r="E11">
        <v>66.599999999999994</v>
      </c>
      <c r="F11" s="2" t="s">
        <v>23</v>
      </c>
      <c r="G11">
        <v>-2.5300000000000011</v>
      </c>
    </row>
    <row r="12" spans="1:7" x14ac:dyDescent="0.25">
      <c r="A12" s="2" t="s">
        <v>27</v>
      </c>
      <c r="B12" s="2" t="s">
        <v>28</v>
      </c>
      <c r="C12" s="2" t="s">
        <v>29</v>
      </c>
      <c r="D12" s="2" t="s">
        <v>30</v>
      </c>
      <c r="E12">
        <v>66.599999999999994</v>
      </c>
      <c r="F12" s="2" t="s">
        <v>24</v>
      </c>
      <c r="G12">
        <v>-2.4899999999999949</v>
      </c>
    </row>
    <row r="13" spans="1:7" x14ac:dyDescent="0.25">
      <c r="A13" s="2" t="s">
        <v>27</v>
      </c>
      <c r="B13" s="2" t="s">
        <v>28</v>
      </c>
      <c r="C13" s="2" t="s">
        <v>29</v>
      </c>
      <c r="D13" s="2" t="s">
        <v>30</v>
      </c>
      <c r="E13">
        <v>66.599999999999994</v>
      </c>
      <c r="F13" s="2" t="s">
        <v>25</v>
      </c>
      <c r="G13">
        <v>-2.3579999999999899</v>
      </c>
    </row>
    <row r="14" spans="1:7" x14ac:dyDescent="0.25">
      <c r="A14" s="2" t="s">
        <v>27</v>
      </c>
      <c r="B14" s="2" t="s">
        <v>28</v>
      </c>
      <c r="C14" s="2" t="s">
        <v>29</v>
      </c>
      <c r="D14" s="2" t="s">
        <v>30</v>
      </c>
      <c r="E14">
        <v>66.599999999999994</v>
      </c>
      <c r="F14" s="2" t="s">
        <v>26</v>
      </c>
      <c r="G14">
        <v>-2.4579999999999984</v>
      </c>
    </row>
    <row r="15" spans="1:7" x14ac:dyDescent="0.25">
      <c r="A15" s="2" t="s">
        <v>35</v>
      </c>
      <c r="B15" s="2" t="s">
        <v>36</v>
      </c>
      <c r="C15" s="2" t="s">
        <v>29</v>
      </c>
      <c r="D15" s="2" t="s">
        <v>30</v>
      </c>
      <c r="E15">
        <v>63.42</v>
      </c>
      <c r="F15" s="2" t="s">
        <v>14</v>
      </c>
      <c r="G15">
        <v>-3.0100000000000051</v>
      </c>
    </row>
    <row r="16" spans="1:7" x14ac:dyDescent="0.25">
      <c r="A16" s="2" t="s">
        <v>35</v>
      </c>
      <c r="B16" s="2" t="s">
        <v>36</v>
      </c>
      <c r="C16" s="2" t="s">
        <v>29</v>
      </c>
      <c r="D16" s="2" t="s">
        <v>30</v>
      </c>
      <c r="E16">
        <v>63.42</v>
      </c>
      <c r="F16" s="2" t="s">
        <v>15</v>
      </c>
      <c r="G16">
        <v>-3.1300000000000026</v>
      </c>
    </row>
    <row r="17" spans="1:7" x14ac:dyDescent="0.25">
      <c r="A17" s="2" t="s">
        <v>35</v>
      </c>
      <c r="B17" s="2" t="s">
        <v>36</v>
      </c>
      <c r="C17" s="2" t="s">
        <v>29</v>
      </c>
      <c r="D17" s="2" t="s">
        <v>30</v>
      </c>
      <c r="E17">
        <v>63.42</v>
      </c>
      <c r="F17" s="2" t="s">
        <v>16</v>
      </c>
      <c r="G17">
        <v>-3.3100000000000023</v>
      </c>
    </row>
    <row r="18" spans="1:7" x14ac:dyDescent="0.25">
      <c r="A18" s="2" t="s">
        <v>35</v>
      </c>
      <c r="B18" s="2" t="s">
        <v>36</v>
      </c>
      <c r="C18" s="2" t="s">
        <v>29</v>
      </c>
      <c r="D18" s="2" t="s">
        <v>30</v>
      </c>
      <c r="E18">
        <v>63.42</v>
      </c>
      <c r="F18" s="2" t="s">
        <v>17</v>
      </c>
      <c r="G18">
        <v>-3.1200000000000045</v>
      </c>
    </row>
    <row r="19" spans="1:7" x14ac:dyDescent="0.25">
      <c r="A19" s="2" t="s">
        <v>35</v>
      </c>
      <c r="B19" s="2" t="s">
        <v>36</v>
      </c>
      <c r="C19" s="2" t="s">
        <v>29</v>
      </c>
      <c r="D19" s="2" t="s">
        <v>30</v>
      </c>
      <c r="E19">
        <v>63.42</v>
      </c>
      <c r="F19" s="2" t="s">
        <v>18</v>
      </c>
      <c r="G19">
        <v>-2.9600000000000009</v>
      </c>
    </row>
    <row r="20" spans="1:7" x14ac:dyDescent="0.25">
      <c r="A20" s="2" t="s">
        <v>35</v>
      </c>
      <c r="B20" s="2" t="s">
        <v>36</v>
      </c>
      <c r="C20" s="2" t="s">
        <v>29</v>
      </c>
      <c r="D20" s="2" t="s">
        <v>30</v>
      </c>
      <c r="E20">
        <v>63.42</v>
      </c>
      <c r="F20" s="2" t="s">
        <v>19</v>
      </c>
      <c r="G20">
        <v>-2.8400000000000034</v>
      </c>
    </row>
    <row r="21" spans="1:7" x14ac:dyDescent="0.25">
      <c r="A21" s="2" t="s">
        <v>35</v>
      </c>
      <c r="B21" s="2" t="s">
        <v>36</v>
      </c>
      <c r="C21" s="2" t="s">
        <v>29</v>
      </c>
      <c r="D21" s="2" t="s">
        <v>30</v>
      </c>
      <c r="E21">
        <v>63.42</v>
      </c>
      <c r="F21" s="2" t="s">
        <v>20</v>
      </c>
      <c r="G21">
        <v>-2.8800000000000026</v>
      </c>
    </row>
    <row r="22" spans="1:7" x14ac:dyDescent="0.25">
      <c r="A22" s="2" t="s">
        <v>35</v>
      </c>
      <c r="B22" s="2" t="s">
        <v>36</v>
      </c>
      <c r="C22" s="2" t="s">
        <v>29</v>
      </c>
      <c r="D22" s="2" t="s">
        <v>30</v>
      </c>
      <c r="E22">
        <v>63.42</v>
      </c>
      <c r="F22" s="2" t="s">
        <v>21</v>
      </c>
      <c r="G22">
        <v>-2.8800000000000026</v>
      </c>
    </row>
    <row r="23" spans="1:7" x14ac:dyDescent="0.25">
      <c r="A23" s="2" t="s">
        <v>35</v>
      </c>
      <c r="B23" s="2" t="s">
        <v>36</v>
      </c>
      <c r="C23" s="2" t="s">
        <v>29</v>
      </c>
      <c r="D23" s="2" t="s">
        <v>30</v>
      </c>
      <c r="E23">
        <v>63.42</v>
      </c>
      <c r="F23" s="2" t="s">
        <v>22</v>
      </c>
      <c r="G23">
        <v>-2.7100000000000009</v>
      </c>
    </row>
    <row r="24" spans="1:7" x14ac:dyDescent="0.25">
      <c r="A24" s="2" t="s">
        <v>35</v>
      </c>
      <c r="B24" s="2" t="s">
        <v>36</v>
      </c>
      <c r="C24" s="2" t="s">
        <v>29</v>
      </c>
      <c r="D24" s="2" t="s">
        <v>30</v>
      </c>
      <c r="E24">
        <v>63.42</v>
      </c>
      <c r="F24" s="2" t="s">
        <v>23</v>
      </c>
      <c r="G24">
        <v>-2.5159999999999982</v>
      </c>
    </row>
    <row r="25" spans="1:7" x14ac:dyDescent="0.25">
      <c r="A25" s="2" t="s">
        <v>35</v>
      </c>
      <c r="B25" s="2" t="s">
        <v>36</v>
      </c>
      <c r="C25" s="2" t="s">
        <v>29</v>
      </c>
      <c r="D25" s="2" t="s">
        <v>30</v>
      </c>
      <c r="E25">
        <v>63.42</v>
      </c>
      <c r="F25" s="2" t="s">
        <v>24</v>
      </c>
      <c r="G25">
        <v>-2.6600000000000037</v>
      </c>
    </row>
    <row r="26" spans="1:7" x14ac:dyDescent="0.25">
      <c r="A26" s="2" t="s">
        <v>35</v>
      </c>
      <c r="B26" s="2" t="s">
        <v>36</v>
      </c>
      <c r="C26" s="2" t="s">
        <v>29</v>
      </c>
      <c r="D26" s="2" t="s">
        <v>30</v>
      </c>
      <c r="E26">
        <v>63.42</v>
      </c>
      <c r="F26" s="2" t="s">
        <v>25</v>
      </c>
      <c r="G26">
        <v>-2.588000000000001</v>
      </c>
    </row>
    <row r="27" spans="1:7" x14ac:dyDescent="0.25">
      <c r="A27" s="2" t="s">
        <v>35</v>
      </c>
      <c r="B27" s="2" t="s">
        <v>36</v>
      </c>
      <c r="C27" s="2" t="s">
        <v>29</v>
      </c>
      <c r="D27" s="2" t="s">
        <v>30</v>
      </c>
      <c r="E27">
        <v>63.42</v>
      </c>
      <c r="F27" s="2" t="s">
        <v>26</v>
      </c>
      <c r="G27">
        <v>-2.7379999999999995</v>
      </c>
    </row>
    <row r="28" spans="1:7" x14ac:dyDescent="0.25">
      <c r="A28" s="2" t="s">
        <v>38</v>
      </c>
      <c r="B28" s="2" t="s">
        <v>39</v>
      </c>
      <c r="C28" s="2" t="s">
        <v>29</v>
      </c>
      <c r="D28" s="2" t="s">
        <v>30</v>
      </c>
      <c r="E28">
        <v>63.709999999999901</v>
      </c>
      <c r="F28" s="2" t="s">
        <v>14</v>
      </c>
      <c r="G28">
        <v>-3.1699999999999022</v>
      </c>
    </row>
    <row r="29" spans="1:7" x14ac:dyDescent="0.25">
      <c r="A29" s="2" t="s">
        <v>38</v>
      </c>
      <c r="B29" s="2" t="s">
        <v>39</v>
      </c>
      <c r="C29" s="2" t="s">
        <v>29</v>
      </c>
      <c r="D29" s="2" t="s">
        <v>30</v>
      </c>
      <c r="E29">
        <v>63.709999999999901</v>
      </c>
      <c r="F29" s="2" t="s">
        <v>15</v>
      </c>
      <c r="G29">
        <v>-3.2299999999999045</v>
      </c>
    </row>
    <row r="30" spans="1:7" x14ac:dyDescent="0.25">
      <c r="A30" s="2" t="s">
        <v>38</v>
      </c>
      <c r="B30" s="2" t="s">
        <v>39</v>
      </c>
      <c r="C30" s="2" t="s">
        <v>29</v>
      </c>
      <c r="D30" s="2" t="s">
        <v>30</v>
      </c>
      <c r="E30">
        <v>63.709999999999901</v>
      </c>
      <c r="F30" s="2" t="s">
        <v>16</v>
      </c>
      <c r="G30">
        <v>-3.1699999999999022</v>
      </c>
    </row>
    <row r="31" spans="1:7" x14ac:dyDescent="0.25">
      <c r="A31" s="2" t="s">
        <v>38</v>
      </c>
      <c r="B31" s="2" t="s">
        <v>39</v>
      </c>
      <c r="C31" s="2" t="s">
        <v>29</v>
      </c>
      <c r="D31" s="2" t="s">
        <v>30</v>
      </c>
      <c r="E31">
        <v>63.709999999999901</v>
      </c>
      <c r="F31" s="2" t="s">
        <v>17</v>
      </c>
      <c r="G31">
        <v>-3.0199999999999037</v>
      </c>
    </row>
    <row r="32" spans="1:7" x14ac:dyDescent="0.25">
      <c r="A32" s="2" t="s">
        <v>38</v>
      </c>
      <c r="B32" s="2" t="s">
        <v>39</v>
      </c>
      <c r="C32" s="2" t="s">
        <v>29</v>
      </c>
      <c r="D32" s="2" t="s">
        <v>30</v>
      </c>
      <c r="E32">
        <v>63.709999999999901</v>
      </c>
      <c r="F32" s="2" t="s">
        <v>18</v>
      </c>
      <c r="G32">
        <v>-2.8479999999998995</v>
      </c>
    </row>
    <row r="33" spans="1:7" x14ac:dyDescent="0.25">
      <c r="A33" s="2" t="s">
        <v>38</v>
      </c>
      <c r="B33" s="2" t="s">
        <v>39</v>
      </c>
      <c r="C33" s="2" t="s">
        <v>29</v>
      </c>
      <c r="D33" s="2" t="s">
        <v>30</v>
      </c>
      <c r="E33">
        <v>63.709999999999901</v>
      </c>
      <c r="F33" s="2" t="s">
        <v>19</v>
      </c>
      <c r="G33">
        <v>-2.6959999999998985</v>
      </c>
    </row>
    <row r="34" spans="1:7" x14ac:dyDescent="0.25">
      <c r="A34" s="2" t="s">
        <v>38</v>
      </c>
      <c r="B34" s="2" t="s">
        <v>39</v>
      </c>
      <c r="C34" s="2" t="s">
        <v>29</v>
      </c>
      <c r="D34" s="2" t="s">
        <v>30</v>
      </c>
      <c r="E34">
        <v>63.709999999999901</v>
      </c>
      <c r="F34" s="2" t="s">
        <v>20</v>
      </c>
      <c r="G34">
        <v>-2.6799999999999002</v>
      </c>
    </row>
    <row r="35" spans="1:7" x14ac:dyDescent="0.25">
      <c r="A35" s="2" t="s">
        <v>38</v>
      </c>
      <c r="B35" s="2" t="s">
        <v>39</v>
      </c>
      <c r="C35" s="2" t="s">
        <v>29</v>
      </c>
      <c r="D35" s="2" t="s">
        <v>30</v>
      </c>
      <c r="E35">
        <v>63.709999999999901</v>
      </c>
      <c r="F35" s="2" t="s">
        <v>21</v>
      </c>
      <c r="G35">
        <v>-2.6799999999999002</v>
      </c>
    </row>
    <row r="36" spans="1:7" x14ac:dyDescent="0.25">
      <c r="A36" s="2" t="s">
        <v>38</v>
      </c>
      <c r="B36" s="2" t="s">
        <v>39</v>
      </c>
      <c r="C36" s="2" t="s">
        <v>29</v>
      </c>
      <c r="D36" s="2" t="s">
        <v>30</v>
      </c>
      <c r="E36">
        <v>63.709999999999901</v>
      </c>
      <c r="F36" s="2" t="s">
        <v>22</v>
      </c>
      <c r="G36">
        <v>-2.4099999999999042</v>
      </c>
    </row>
    <row r="37" spans="1:7" x14ac:dyDescent="0.25">
      <c r="A37" s="2" t="s">
        <v>38</v>
      </c>
      <c r="B37" s="2" t="s">
        <v>39</v>
      </c>
      <c r="C37" s="2" t="s">
        <v>29</v>
      </c>
      <c r="D37" s="2" t="s">
        <v>30</v>
      </c>
      <c r="E37">
        <v>63.709999999999901</v>
      </c>
      <c r="F37" s="2" t="s">
        <v>23</v>
      </c>
      <c r="G37">
        <v>-2.1499999999998991</v>
      </c>
    </row>
    <row r="38" spans="1:7" x14ac:dyDescent="0.25">
      <c r="A38" s="2" t="s">
        <v>38</v>
      </c>
      <c r="B38" s="2" t="s">
        <v>39</v>
      </c>
      <c r="C38" s="2" t="s">
        <v>29</v>
      </c>
      <c r="D38" s="2" t="s">
        <v>30</v>
      </c>
      <c r="E38">
        <v>63.709999999999901</v>
      </c>
      <c r="F38" s="2" t="s">
        <v>24</v>
      </c>
      <c r="G38">
        <v>-1.9599999999999014</v>
      </c>
    </row>
    <row r="39" spans="1:7" x14ac:dyDescent="0.25">
      <c r="A39" s="2" t="s">
        <v>38</v>
      </c>
      <c r="B39" s="2" t="s">
        <v>39</v>
      </c>
      <c r="C39" s="2" t="s">
        <v>29</v>
      </c>
      <c r="D39" s="2" t="s">
        <v>30</v>
      </c>
      <c r="E39">
        <v>63.709999999999901</v>
      </c>
      <c r="F39" s="2" t="s">
        <v>25</v>
      </c>
      <c r="G39">
        <v>-1.8399999999999039</v>
      </c>
    </row>
    <row r="40" spans="1:7" x14ac:dyDescent="0.25">
      <c r="A40" s="2" t="s">
        <v>38</v>
      </c>
      <c r="B40" s="2" t="s">
        <v>39</v>
      </c>
      <c r="C40" s="2" t="s">
        <v>29</v>
      </c>
      <c r="D40" s="2" t="s">
        <v>30</v>
      </c>
      <c r="E40">
        <v>63.709999999999901</v>
      </c>
      <c r="F40" s="2" t="s">
        <v>26</v>
      </c>
      <c r="G40">
        <v>-1.9499999999999034</v>
      </c>
    </row>
    <row r="41" spans="1:7" x14ac:dyDescent="0.25">
      <c r="A41" s="2" t="s">
        <v>42</v>
      </c>
      <c r="B41" s="2" t="s">
        <v>43</v>
      </c>
      <c r="C41" s="2" t="s">
        <v>29</v>
      </c>
      <c r="D41" s="2" t="s">
        <v>30</v>
      </c>
      <c r="E41">
        <v>63.05</v>
      </c>
      <c r="F41" s="2" t="s">
        <v>14</v>
      </c>
      <c r="G41">
        <v>-4.6099999999999994</v>
      </c>
    </row>
    <row r="42" spans="1:7" x14ac:dyDescent="0.25">
      <c r="A42" s="2" t="s">
        <v>42</v>
      </c>
      <c r="B42" s="2" t="s">
        <v>43</v>
      </c>
      <c r="C42" s="2" t="s">
        <v>29</v>
      </c>
      <c r="D42" s="2" t="s">
        <v>30</v>
      </c>
      <c r="E42">
        <v>63.05</v>
      </c>
      <c r="F42" s="2" t="s">
        <v>15</v>
      </c>
      <c r="G42">
        <v>-4.6579999999999941</v>
      </c>
    </row>
    <row r="43" spans="1:7" x14ac:dyDescent="0.25">
      <c r="A43" s="2" t="s">
        <v>42</v>
      </c>
      <c r="B43" s="2" t="s">
        <v>43</v>
      </c>
      <c r="C43" s="2" t="s">
        <v>29</v>
      </c>
      <c r="D43" s="2" t="s">
        <v>30</v>
      </c>
      <c r="E43">
        <v>63.05</v>
      </c>
      <c r="F43" s="2" t="s">
        <v>16</v>
      </c>
      <c r="G43">
        <v>-4.6379999999999981</v>
      </c>
    </row>
    <row r="44" spans="1:7" x14ac:dyDescent="0.25">
      <c r="A44" s="2" t="s">
        <v>42</v>
      </c>
      <c r="B44" s="2" t="s">
        <v>43</v>
      </c>
      <c r="C44" s="2" t="s">
        <v>29</v>
      </c>
      <c r="D44" s="2" t="s">
        <v>30</v>
      </c>
      <c r="E44">
        <v>63.05</v>
      </c>
      <c r="F44" s="2" t="s">
        <v>17</v>
      </c>
      <c r="G44">
        <v>-4.509999999999998</v>
      </c>
    </row>
    <row r="45" spans="1:7" x14ac:dyDescent="0.25">
      <c r="A45" s="2" t="s">
        <v>42</v>
      </c>
      <c r="B45" s="2" t="s">
        <v>43</v>
      </c>
      <c r="C45" s="2" t="s">
        <v>29</v>
      </c>
      <c r="D45" s="2" t="s">
        <v>30</v>
      </c>
      <c r="E45">
        <v>63.05</v>
      </c>
      <c r="F45" s="2" t="s">
        <v>18</v>
      </c>
      <c r="G45">
        <v>-4.32</v>
      </c>
    </row>
    <row r="46" spans="1:7" x14ac:dyDescent="0.25">
      <c r="A46" s="2" t="s">
        <v>42</v>
      </c>
      <c r="B46" s="2" t="s">
        <v>43</v>
      </c>
      <c r="C46" s="2" t="s">
        <v>29</v>
      </c>
      <c r="D46" s="2" t="s">
        <v>30</v>
      </c>
      <c r="E46">
        <v>63.05</v>
      </c>
      <c r="F46" s="2" t="s">
        <v>19</v>
      </c>
      <c r="G46">
        <v>-4.1699999999999946</v>
      </c>
    </row>
    <row r="47" spans="1:7" x14ac:dyDescent="0.25">
      <c r="A47" s="2" t="s">
        <v>42</v>
      </c>
      <c r="B47" s="2" t="s">
        <v>43</v>
      </c>
      <c r="C47" s="2" t="s">
        <v>29</v>
      </c>
      <c r="D47" s="2" t="s">
        <v>30</v>
      </c>
      <c r="E47">
        <v>63.05</v>
      </c>
      <c r="F47" s="2" t="s">
        <v>20</v>
      </c>
      <c r="G47">
        <v>-4.1599999999999966</v>
      </c>
    </row>
    <row r="48" spans="1:7" x14ac:dyDescent="0.25">
      <c r="A48" s="2" t="s">
        <v>42</v>
      </c>
      <c r="B48" s="2" t="s">
        <v>43</v>
      </c>
      <c r="C48" s="2" t="s">
        <v>29</v>
      </c>
      <c r="D48" s="2" t="s">
        <v>30</v>
      </c>
      <c r="E48">
        <v>63.05</v>
      </c>
      <c r="F48" s="2" t="s">
        <v>21</v>
      </c>
      <c r="G48">
        <v>-4.1599999999999966</v>
      </c>
    </row>
    <row r="49" spans="1:7" x14ac:dyDescent="0.25">
      <c r="A49" s="2" t="s">
        <v>42</v>
      </c>
      <c r="B49" s="2" t="s">
        <v>43</v>
      </c>
      <c r="C49" s="2" t="s">
        <v>29</v>
      </c>
      <c r="D49" s="2" t="s">
        <v>30</v>
      </c>
      <c r="E49">
        <v>63.05</v>
      </c>
      <c r="F49" s="2" t="s">
        <v>22</v>
      </c>
      <c r="G49">
        <v>-3.8900000000000006</v>
      </c>
    </row>
    <row r="50" spans="1:7" x14ac:dyDescent="0.25">
      <c r="A50" s="2" t="s">
        <v>42</v>
      </c>
      <c r="B50" s="2" t="s">
        <v>43</v>
      </c>
      <c r="C50" s="2" t="s">
        <v>29</v>
      </c>
      <c r="D50" s="2" t="s">
        <v>30</v>
      </c>
      <c r="E50">
        <v>63.05</v>
      </c>
      <c r="F50" s="2" t="s">
        <v>23</v>
      </c>
      <c r="G50">
        <v>-3.6299999999999955</v>
      </c>
    </row>
    <row r="51" spans="1:7" x14ac:dyDescent="0.25">
      <c r="A51" s="2" t="s">
        <v>42</v>
      </c>
      <c r="B51" s="2" t="s">
        <v>43</v>
      </c>
      <c r="C51" s="2" t="s">
        <v>29</v>
      </c>
      <c r="D51" s="2" t="s">
        <v>30</v>
      </c>
      <c r="E51">
        <v>63.05</v>
      </c>
      <c r="F51" s="2" t="s">
        <v>24</v>
      </c>
      <c r="G51">
        <v>-3.4799999999999969</v>
      </c>
    </row>
    <row r="52" spans="1:7" x14ac:dyDescent="0.25">
      <c r="A52" s="2" t="s">
        <v>42</v>
      </c>
      <c r="B52" s="2" t="s">
        <v>43</v>
      </c>
      <c r="C52" s="2" t="s">
        <v>29</v>
      </c>
      <c r="D52" s="2" t="s">
        <v>30</v>
      </c>
      <c r="E52">
        <v>63.05</v>
      </c>
      <c r="F52" s="2" t="s">
        <v>25</v>
      </c>
      <c r="G52">
        <v>-3.367999999999995</v>
      </c>
    </row>
    <row r="53" spans="1:7" x14ac:dyDescent="0.25">
      <c r="A53" s="2" t="s">
        <v>42</v>
      </c>
      <c r="B53" s="2" t="s">
        <v>43</v>
      </c>
      <c r="C53" s="2" t="s">
        <v>29</v>
      </c>
      <c r="D53" s="2" t="s">
        <v>30</v>
      </c>
      <c r="E53">
        <v>63.05</v>
      </c>
      <c r="F53" s="2" t="s">
        <v>26</v>
      </c>
      <c r="G53">
        <v>-3.4499999999999957</v>
      </c>
    </row>
    <row r="54" spans="1:7" x14ac:dyDescent="0.25">
      <c r="A54" s="2" t="s">
        <v>50</v>
      </c>
      <c r="B54" s="2" t="s">
        <v>51</v>
      </c>
      <c r="C54" s="2" t="s">
        <v>29</v>
      </c>
      <c r="D54" s="2" t="s">
        <v>30</v>
      </c>
      <c r="E54">
        <v>67.290000000000006</v>
      </c>
      <c r="F54" s="2" t="s">
        <v>14</v>
      </c>
      <c r="G54">
        <v>-3.8100000000000094</v>
      </c>
    </row>
    <row r="55" spans="1:7" x14ac:dyDescent="0.25">
      <c r="A55" s="2" t="s">
        <v>50</v>
      </c>
      <c r="B55" s="2" t="s">
        <v>51</v>
      </c>
      <c r="C55" s="2" t="s">
        <v>29</v>
      </c>
      <c r="D55" s="2" t="s">
        <v>30</v>
      </c>
      <c r="E55">
        <v>67.290000000000006</v>
      </c>
      <c r="F55" s="2" t="s">
        <v>15</v>
      </c>
      <c r="G55">
        <v>-3.8800000000000097</v>
      </c>
    </row>
    <row r="56" spans="1:7" x14ac:dyDescent="0.25">
      <c r="A56" s="2" t="s">
        <v>50</v>
      </c>
      <c r="B56" s="2" t="s">
        <v>51</v>
      </c>
      <c r="C56" s="2" t="s">
        <v>29</v>
      </c>
      <c r="D56" s="2" t="s">
        <v>30</v>
      </c>
      <c r="E56">
        <v>67.290000000000006</v>
      </c>
      <c r="F56" s="2" t="s">
        <v>16</v>
      </c>
      <c r="G56">
        <v>-4.0500000000000043</v>
      </c>
    </row>
    <row r="57" spans="1:7" x14ac:dyDescent="0.25">
      <c r="A57" s="2" t="s">
        <v>50</v>
      </c>
      <c r="B57" s="2" t="s">
        <v>51</v>
      </c>
      <c r="C57" s="2" t="s">
        <v>29</v>
      </c>
      <c r="D57" s="2" t="s">
        <v>30</v>
      </c>
      <c r="E57">
        <v>67.290000000000006</v>
      </c>
      <c r="F57" s="2" t="s">
        <v>17</v>
      </c>
      <c r="G57">
        <v>-3.8900000000000077</v>
      </c>
    </row>
    <row r="58" spans="1:7" x14ac:dyDescent="0.25">
      <c r="A58" s="2" t="s">
        <v>50</v>
      </c>
      <c r="B58" s="2" t="s">
        <v>51</v>
      </c>
      <c r="C58" s="2" t="s">
        <v>29</v>
      </c>
      <c r="D58" s="2" t="s">
        <v>30</v>
      </c>
      <c r="E58">
        <v>67.290000000000006</v>
      </c>
      <c r="F58" s="2" t="s">
        <v>18</v>
      </c>
      <c r="G58">
        <v>-3.7800000000000082</v>
      </c>
    </row>
    <row r="59" spans="1:7" x14ac:dyDescent="0.25">
      <c r="A59" s="2" t="s">
        <v>50</v>
      </c>
      <c r="B59" s="2" t="s">
        <v>51</v>
      </c>
      <c r="C59" s="2" t="s">
        <v>29</v>
      </c>
      <c r="D59" s="2" t="s">
        <v>30</v>
      </c>
      <c r="E59">
        <v>67.290000000000006</v>
      </c>
      <c r="F59" s="2" t="s">
        <v>19</v>
      </c>
      <c r="G59">
        <v>-3.6660000000000039</v>
      </c>
    </row>
    <row r="60" spans="1:7" x14ac:dyDescent="0.25">
      <c r="A60" s="2" t="s">
        <v>50</v>
      </c>
      <c r="B60" s="2" t="s">
        <v>51</v>
      </c>
      <c r="C60" s="2" t="s">
        <v>29</v>
      </c>
      <c r="D60" s="2" t="s">
        <v>30</v>
      </c>
      <c r="E60">
        <v>67.290000000000006</v>
      </c>
      <c r="F60" s="2" t="s">
        <v>20</v>
      </c>
      <c r="G60">
        <v>-3.6700000000000088</v>
      </c>
    </row>
    <row r="61" spans="1:7" x14ac:dyDescent="0.25">
      <c r="A61" s="2" t="s">
        <v>50</v>
      </c>
      <c r="B61" s="2" t="s">
        <v>51</v>
      </c>
      <c r="C61" s="2" t="s">
        <v>29</v>
      </c>
      <c r="D61" s="2" t="s">
        <v>30</v>
      </c>
      <c r="E61">
        <v>67.290000000000006</v>
      </c>
      <c r="F61" s="2" t="s">
        <v>21</v>
      </c>
      <c r="G61">
        <v>-3.6700000000000088</v>
      </c>
    </row>
    <row r="62" spans="1:7" x14ac:dyDescent="0.25">
      <c r="A62" s="2" t="s">
        <v>50</v>
      </c>
      <c r="B62" s="2" t="s">
        <v>51</v>
      </c>
      <c r="C62" s="2" t="s">
        <v>29</v>
      </c>
      <c r="D62" s="2" t="s">
        <v>30</v>
      </c>
      <c r="E62">
        <v>67.290000000000006</v>
      </c>
      <c r="F62" s="2" t="s">
        <v>22</v>
      </c>
      <c r="G62">
        <v>-3.5400000000000063</v>
      </c>
    </row>
    <row r="63" spans="1:7" x14ac:dyDescent="0.25">
      <c r="A63" s="2" t="s">
        <v>50</v>
      </c>
      <c r="B63" s="2" t="s">
        <v>51</v>
      </c>
      <c r="C63" s="2" t="s">
        <v>29</v>
      </c>
      <c r="D63" s="2" t="s">
        <v>30</v>
      </c>
      <c r="E63">
        <v>67.290000000000006</v>
      </c>
      <c r="F63" s="2" t="s">
        <v>23</v>
      </c>
      <c r="G63">
        <v>-3.3800000000000097</v>
      </c>
    </row>
    <row r="64" spans="1:7" x14ac:dyDescent="0.25">
      <c r="A64" s="2" t="s">
        <v>50</v>
      </c>
      <c r="B64" s="2" t="s">
        <v>51</v>
      </c>
      <c r="C64" s="2" t="s">
        <v>29</v>
      </c>
      <c r="D64" s="2" t="s">
        <v>30</v>
      </c>
      <c r="E64">
        <v>67.290000000000006</v>
      </c>
      <c r="F64" s="2" t="s">
        <v>24</v>
      </c>
      <c r="G64">
        <v>-3.470000000000006</v>
      </c>
    </row>
    <row r="65" spans="1:7" x14ac:dyDescent="0.25">
      <c r="A65" s="2" t="s">
        <v>50</v>
      </c>
      <c r="B65" s="2" t="s">
        <v>51</v>
      </c>
      <c r="C65" s="2" t="s">
        <v>29</v>
      </c>
      <c r="D65" s="2" t="s">
        <v>30</v>
      </c>
      <c r="E65">
        <v>67.290000000000006</v>
      </c>
      <c r="F65" s="2" t="s">
        <v>25</v>
      </c>
      <c r="G65">
        <v>-3.3400000000000034</v>
      </c>
    </row>
    <row r="66" spans="1:7" x14ac:dyDescent="0.25">
      <c r="A66" s="2" t="s">
        <v>50</v>
      </c>
      <c r="B66" s="2" t="s">
        <v>51</v>
      </c>
      <c r="C66" s="2" t="s">
        <v>29</v>
      </c>
      <c r="D66" s="2" t="s">
        <v>30</v>
      </c>
      <c r="E66">
        <v>67.290000000000006</v>
      </c>
      <c r="F66" s="2" t="s">
        <v>26</v>
      </c>
      <c r="G66">
        <v>-3.5080000000000098</v>
      </c>
    </row>
    <row r="67" spans="1:7" x14ac:dyDescent="0.25">
      <c r="A67" s="2" t="s">
        <v>53</v>
      </c>
      <c r="B67" s="2" t="s">
        <v>54</v>
      </c>
      <c r="C67" s="2" t="s">
        <v>29</v>
      </c>
      <c r="D67" s="2" t="s">
        <v>30</v>
      </c>
      <c r="E67">
        <v>100.7</v>
      </c>
      <c r="F67" s="2" t="s">
        <v>14</v>
      </c>
      <c r="G67">
        <v>-3</v>
      </c>
    </row>
    <row r="68" spans="1:7" x14ac:dyDescent="0.25">
      <c r="A68" s="2" t="s">
        <v>53</v>
      </c>
      <c r="B68" s="2" t="s">
        <v>54</v>
      </c>
      <c r="C68" s="2" t="s">
        <v>29</v>
      </c>
      <c r="D68" s="2" t="s">
        <v>30</v>
      </c>
      <c r="E68">
        <v>100.7</v>
      </c>
      <c r="F68" s="2" t="s">
        <v>15</v>
      </c>
      <c r="G68">
        <v>-3.1000000000000085</v>
      </c>
    </row>
    <row r="69" spans="1:7" x14ac:dyDescent="0.25">
      <c r="A69" s="2" t="s">
        <v>53</v>
      </c>
      <c r="B69" s="2" t="s">
        <v>54</v>
      </c>
      <c r="C69" s="2" t="s">
        <v>29</v>
      </c>
      <c r="D69" s="2" t="s">
        <v>30</v>
      </c>
      <c r="E69">
        <v>100.7</v>
      </c>
      <c r="F69" s="2" t="s">
        <v>16</v>
      </c>
      <c r="G69">
        <v>-3.0700000000000074</v>
      </c>
    </row>
    <row r="70" spans="1:7" x14ac:dyDescent="0.25">
      <c r="A70" s="2" t="s">
        <v>53</v>
      </c>
      <c r="B70" s="2" t="s">
        <v>54</v>
      </c>
      <c r="C70" s="2" t="s">
        <v>29</v>
      </c>
      <c r="D70" s="2" t="s">
        <v>30</v>
      </c>
      <c r="E70">
        <v>100.7</v>
      </c>
      <c r="F70" s="2" t="s">
        <v>17</v>
      </c>
      <c r="G70">
        <v>-2.9876666666666978</v>
      </c>
    </row>
    <row r="71" spans="1:7" x14ac:dyDescent="0.25">
      <c r="A71" s="2" t="s">
        <v>53</v>
      </c>
      <c r="B71" s="2" t="s">
        <v>54</v>
      </c>
      <c r="C71" s="2" t="s">
        <v>29</v>
      </c>
      <c r="D71" s="2" t="s">
        <v>30</v>
      </c>
      <c r="E71">
        <v>100.7</v>
      </c>
      <c r="F71" s="2" t="s">
        <v>18</v>
      </c>
      <c r="G71">
        <v>-2.9399999999999977</v>
      </c>
    </row>
    <row r="72" spans="1:7" x14ac:dyDescent="0.25">
      <c r="A72" s="2" t="s">
        <v>53</v>
      </c>
      <c r="B72" s="2" t="s">
        <v>54</v>
      </c>
      <c r="C72" s="2" t="s">
        <v>29</v>
      </c>
      <c r="D72" s="2" t="s">
        <v>30</v>
      </c>
      <c r="E72">
        <v>100.7</v>
      </c>
      <c r="F72" s="2" t="s">
        <v>19</v>
      </c>
      <c r="G72">
        <v>-2.8800000000000097</v>
      </c>
    </row>
    <row r="73" spans="1:7" x14ac:dyDescent="0.25">
      <c r="A73" s="2" t="s">
        <v>53</v>
      </c>
      <c r="B73" s="2" t="s">
        <v>54</v>
      </c>
      <c r="C73" s="2" t="s">
        <v>29</v>
      </c>
      <c r="D73" s="2" t="s">
        <v>30</v>
      </c>
      <c r="E73">
        <v>100.7</v>
      </c>
      <c r="F73" s="2" t="s">
        <v>20</v>
      </c>
      <c r="G73">
        <v>-2.8800000000000097</v>
      </c>
    </row>
    <row r="74" spans="1:7" x14ac:dyDescent="0.25">
      <c r="A74" s="2" t="s">
        <v>53</v>
      </c>
      <c r="B74" s="2" t="s">
        <v>54</v>
      </c>
      <c r="C74" s="2" t="s">
        <v>29</v>
      </c>
      <c r="D74" s="2" t="s">
        <v>30</v>
      </c>
      <c r="E74">
        <v>100.7</v>
      </c>
      <c r="F74" s="2" t="s">
        <v>21</v>
      </c>
      <c r="G74">
        <v>-2.8800000000000097</v>
      </c>
    </row>
    <row r="75" spans="1:7" x14ac:dyDescent="0.25">
      <c r="A75" s="2" t="s">
        <v>53</v>
      </c>
      <c r="B75" s="2" t="s">
        <v>54</v>
      </c>
      <c r="C75" s="2" t="s">
        <v>29</v>
      </c>
      <c r="D75" s="2" t="s">
        <v>30</v>
      </c>
      <c r="E75">
        <v>100.7</v>
      </c>
      <c r="F75" s="2" t="s">
        <v>22</v>
      </c>
      <c r="G75">
        <v>-2.8700000000000045</v>
      </c>
    </row>
    <row r="76" spans="1:7" x14ac:dyDescent="0.25">
      <c r="A76" s="2" t="s">
        <v>53</v>
      </c>
      <c r="B76" s="2" t="s">
        <v>54</v>
      </c>
      <c r="C76" s="2" t="s">
        <v>29</v>
      </c>
      <c r="D76" s="2" t="s">
        <v>30</v>
      </c>
      <c r="E76">
        <v>100.7</v>
      </c>
      <c r="F76" s="2" t="s">
        <v>23</v>
      </c>
      <c r="G76">
        <v>-2.7199999999999989</v>
      </c>
    </row>
    <row r="77" spans="1:7" x14ac:dyDescent="0.25">
      <c r="A77" s="2" t="s">
        <v>53</v>
      </c>
      <c r="B77" s="2" t="s">
        <v>54</v>
      </c>
      <c r="C77" s="2" t="s">
        <v>29</v>
      </c>
      <c r="D77" s="2" t="s">
        <v>30</v>
      </c>
      <c r="E77">
        <v>100.7</v>
      </c>
      <c r="F77" s="2" t="s">
        <v>24</v>
      </c>
      <c r="G77">
        <v>-2.6899999999999977</v>
      </c>
    </row>
    <row r="78" spans="1:7" x14ac:dyDescent="0.25">
      <c r="A78" s="2" t="s">
        <v>53</v>
      </c>
      <c r="B78" s="2" t="s">
        <v>54</v>
      </c>
      <c r="C78" s="2" t="s">
        <v>29</v>
      </c>
      <c r="D78" s="2" t="s">
        <v>30</v>
      </c>
      <c r="E78">
        <v>100.7</v>
      </c>
      <c r="F78" s="2" t="s">
        <v>25</v>
      </c>
      <c r="G78">
        <v>-2.6380000000000052</v>
      </c>
    </row>
    <row r="79" spans="1:7" x14ac:dyDescent="0.25">
      <c r="A79" s="2" t="s">
        <v>53</v>
      </c>
      <c r="B79" s="2" t="s">
        <v>54</v>
      </c>
      <c r="C79" s="2" t="s">
        <v>29</v>
      </c>
      <c r="D79" s="2" t="s">
        <v>30</v>
      </c>
      <c r="E79">
        <v>100.7</v>
      </c>
      <c r="F79" s="2" t="s">
        <v>26</v>
      </c>
      <c r="G79">
        <v>-2.6700000000000017</v>
      </c>
    </row>
    <row r="80" spans="1:7" x14ac:dyDescent="0.25">
      <c r="A80" s="2" t="s">
        <v>61</v>
      </c>
      <c r="B80" s="2" t="s">
        <v>62</v>
      </c>
      <c r="C80" s="2" t="s">
        <v>29</v>
      </c>
      <c r="D80" s="2" t="s">
        <v>30</v>
      </c>
      <c r="E80">
        <v>69.349999999999994</v>
      </c>
      <c r="F80" s="2" t="s">
        <v>14</v>
      </c>
      <c r="G80">
        <v>-1.1599999999999966</v>
      </c>
    </row>
    <row r="81" spans="1:7" x14ac:dyDescent="0.25">
      <c r="A81" s="2" t="s">
        <v>61</v>
      </c>
      <c r="B81" s="2" t="s">
        <v>62</v>
      </c>
      <c r="C81" s="2" t="s">
        <v>29</v>
      </c>
      <c r="D81" s="2" t="s">
        <v>30</v>
      </c>
      <c r="E81">
        <v>69.349999999999994</v>
      </c>
      <c r="F81" s="2" t="s">
        <v>15</v>
      </c>
      <c r="G81">
        <v>-1.1999999999999886</v>
      </c>
    </row>
    <row r="82" spans="1:7" x14ac:dyDescent="0.25">
      <c r="A82" s="2" t="s">
        <v>61</v>
      </c>
      <c r="B82" s="2" t="s">
        <v>62</v>
      </c>
      <c r="C82" s="2" t="s">
        <v>29</v>
      </c>
      <c r="D82" s="2" t="s">
        <v>30</v>
      </c>
      <c r="E82">
        <v>69.349999999999994</v>
      </c>
      <c r="F82" s="2" t="s">
        <v>16</v>
      </c>
      <c r="G82">
        <v>-1.1799999999999926</v>
      </c>
    </row>
    <row r="83" spans="1:7" x14ac:dyDescent="0.25">
      <c r="A83" s="2" t="s">
        <v>61</v>
      </c>
      <c r="B83" s="2" t="s">
        <v>62</v>
      </c>
      <c r="C83" s="2" t="s">
        <v>29</v>
      </c>
      <c r="D83" s="2" t="s">
        <v>30</v>
      </c>
      <c r="E83">
        <v>69.349999999999994</v>
      </c>
      <c r="F83" s="2" t="s">
        <v>17</v>
      </c>
      <c r="G83">
        <v>-1.1499999999999915</v>
      </c>
    </row>
    <row r="84" spans="1:7" x14ac:dyDescent="0.25">
      <c r="A84" s="2" t="s">
        <v>61</v>
      </c>
      <c r="B84" s="2" t="s">
        <v>62</v>
      </c>
      <c r="C84" s="2" t="s">
        <v>29</v>
      </c>
      <c r="D84" s="2" t="s">
        <v>30</v>
      </c>
      <c r="E84">
        <v>69.349999999999994</v>
      </c>
      <c r="F84" s="2" t="s">
        <v>18</v>
      </c>
      <c r="G84">
        <v>-1.1299999999999955</v>
      </c>
    </row>
    <row r="85" spans="1:7" x14ac:dyDescent="0.25">
      <c r="A85" s="2" t="s">
        <v>61</v>
      </c>
      <c r="B85" s="2" t="s">
        <v>62</v>
      </c>
      <c r="C85" s="2" t="s">
        <v>29</v>
      </c>
      <c r="D85" s="2" t="s">
        <v>30</v>
      </c>
      <c r="E85">
        <v>69.349999999999994</v>
      </c>
      <c r="F85" s="2" t="s">
        <v>19</v>
      </c>
      <c r="G85">
        <v>-1.2285714285713993</v>
      </c>
    </row>
    <row r="86" spans="1:7" x14ac:dyDescent="0.25">
      <c r="A86" s="2" t="s">
        <v>61</v>
      </c>
      <c r="B86" s="2" t="s">
        <v>62</v>
      </c>
      <c r="C86" s="2" t="s">
        <v>29</v>
      </c>
      <c r="D86" s="2" t="s">
        <v>30</v>
      </c>
      <c r="E86">
        <v>69.349999999999994</v>
      </c>
      <c r="F86" s="2" t="s">
        <v>20</v>
      </c>
      <c r="G86">
        <v>-1.2860000000000014</v>
      </c>
    </row>
    <row r="87" spans="1:7" x14ac:dyDescent="0.25">
      <c r="A87" s="2" t="s">
        <v>61</v>
      </c>
      <c r="B87" s="2" t="s">
        <v>62</v>
      </c>
      <c r="C87" s="2" t="s">
        <v>29</v>
      </c>
      <c r="D87" s="2" t="s">
        <v>30</v>
      </c>
      <c r="E87">
        <v>69.349999999999994</v>
      </c>
      <c r="F87" s="2" t="s">
        <v>21</v>
      </c>
      <c r="G87">
        <v>-1.2871428571428964</v>
      </c>
    </row>
    <row r="88" spans="1:7" x14ac:dyDescent="0.25">
      <c r="A88" s="2" t="s">
        <v>61</v>
      </c>
      <c r="B88" s="2" t="s">
        <v>62</v>
      </c>
      <c r="C88" s="2" t="s">
        <v>29</v>
      </c>
      <c r="D88" s="2" t="s">
        <v>30</v>
      </c>
      <c r="E88">
        <v>69.349999999999994</v>
      </c>
      <c r="F88" s="2" t="s">
        <v>22</v>
      </c>
      <c r="G88">
        <v>-1.2999999999999972</v>
      </c>
    </row>
    <row r="89" spans="1:7" x14ac:dyDescent="0.25">
      <c r="A89" s="2" t="s">
        <v>61</v>
      </c>
      <c r="B89" s="2" t="s">
        <v>62</v>
      </c>
      <c r="C89" s="2" t="s">
        <v>29</v>
      </c>
      <c r="D89" s="2" t="s">
        <v>30</v>
      </c>
      <c r="E89">
        <v>69.349999999999994</v>
      </c>
      <c r="F89" s="2" t="s">
        <v>23</v>
      </c>
      <c r="G89">
        <v>-1.3224999999999909</v>
      </c>
    </row>
    <row r="90" spans="1:7" x14ac:dyDescent="0.25">
      <c r="A90" s="2" t="s">
        <v>61</v>
      </c>
      <c r="B90" s="2" t="s">
        <v>62</v>
      </c>
      <c r="C90" s="2" t="s">
        <v>29</v>
      </c>
      <c r="D90" s="2" t="s">
        <v>30</v>
      </c>
      <c r="E90">
        <v>69.349999999999994</v>
      </c>
      <c r="F90" s="2" t="s">
        <v>24</v>
      </c>
      <c r="G90">
        <v>-1.3469999999999942</v>
      </c>
    </row>
    <row r="91" spans="1:7" x14ac:dyDescent="0.25">
      <c r="A91" s="2" t="s">
        <v>61</v>
      </c>
      <c r="B91" s="2" t="s">
        <v>62</v>
      </c>
      <c r="C91" s="2" t="s">
        <v>29</v>
      </c>
      <c r="D91" s="2" t="s">
        <v>30</v>
      </c>
      <c r="E91">
        <v>69.349999999999994</v>
      </c>
      <c r="F91" s="2" t="s">
        <v>25</v>
      </c>
      <c r="G91">
        <v>-1.3249999999999886</v>
      </c>
    </row>
    <row r="92" spans="1:7" x14ac:dyDescent="0.25">
      <c r="A92" s="2" t="s">
        <v>61</v>
      </c>
      <c r="B92" s="2" t="s">
        <v>62</v>
      </c>
      <c r="C92" s="2" t="s">
        <v>29</v>
      </c>
      <c r="D92" s="2" t="s">
        <v>30</v>
      </c>
      <c r="E92">
        <v>69.349999999999994</v>
      </c>
      <c r="F92" s="2" t="s">
        <v>26</v>
      </c>
      <c r="G92">
        <v>-1.3315384615385</v>
      </c>
    </row>
    <row r="93" spans="1:7" x14ac:dyDescent="0.25">
      <c r="A93" s="2" t="s">
        <v>86</v>
      </c>
      <c r="B93" s="2" t="s">
        <v>87</v>
      </c>
      <c r="C93" s="2" t="s">
        <v>29</v>
      </c>
      <c r="D93" s="2" t="s">
        <v>30</v>
      </c>
      <c r="E93">
        <v>73</v>
      </c>
      <c r="F93" s="2" t="s">
        <v>14</v>
      </c>
      <c r="G93">
        <v>-1.5275000000000034</v>
      </c>
    </row>
    <row r="94" spans="1:7" x14ac:dyDescent="0.25">
      <c r="A94" s="2" t="s">
        <v>86</v>
      </c>
      <c r="B94" s="2" t="s">
        <v>87</v>
      </c>
      <c r="C94" s="2" t="s">
        <v>29</v>
      </c>
      <c r="D94" s="2" t="s">
        <v>30</v>
      </c>
      <c r="E94">
        <v>73</v>
      </c>
      <c r="F94" s="2" t="s">
        <v>15</v>
      </c>
      <c r="G94">
        <v>-1.5275000000000034</v>
      </c>
    </row>
    <row r="95" spans="1:7" x14ac:dyDescent="0.25">
      <c r="A95" s="2" t="s">
        <v>86</v>
      </c>
      <c r="B95" s="2" t="s">
        <v>87</v>
      </c>
      <c r="C95" s="2" t="s">
        <v>29</v>
      </c>
      <c r="D95" s="2" t="s">
        <v>30</v>
      </c>
      <c r="E95">
        <v>73</v>
      </c>
      <c r="F95" s="2" t="s">
        <v>16</v>
      </c>
      <c r="G95">
        <v>-1.5908533933258013</v>
      </c>
    </row>
    <row r="96" spans="1:7" x14ac:dyDescent="0.25">
      <c r="A96" s="2" t="s">
        <v>86</v>
      </c>
      <c r="B96" s="2" t="s">
        <v>87</v>
      </c>
      <c r="C96" s="2" t="s">
        <v>29</v>
      </c>
      <c r="D96" s="2" t="s">
        <v>30</v>
      </c>
      <c r="E96">
        <v>73</v>
      </c>
      <c r="F96" s="2" t="s">
        <v>17</v>
      </c>
      <c r="G96">
        <v>-1.7423625984252027</v>
      </c>
    </row>
    <row r="97" spans="1:7" x14ac:dyDescent="0.25">
      <c r="A97" s="2" t="s">
        <v>86</v>
      </c>
      <c r="B97" s="2" t="s">
        <v>87</v>
      </c>
      <c r="C97" s="2" t="s">
        <v>29</v>
      </c>
      <c r="D97" s="2" t="s">
        <v>30</v>
      </c>
      <c r="E97">
        <v>73</v>
      </c>
      <c r="F97" s="2" t="s">
        <v>18</v>
      </c>
      <c r="G97">
        <v>-1.6217731908511013</v>
      </c>
    </row>
    <row r="98" spans="1:7" x14ac:dyDescent="0.25">
      <c r="A98" s="2" t="s">
        <v>86</v>
      </c>
      <c r="B98" s="2" t="s">
        <v>87</v>
      </c>
      <c r="C98" s="2" t="s">
        <v>29</v>
      </c>
      <c r="D98" s="2" t="s">
        <v>30</v>
      </c>
      <c r="E98">
        <v>73</v>
      </c>
      <c r="F98" s="2" t="s">
        <v>19</v>
      </c>
      <c r="G98">
        <v>-1.5544791338582939</v>
      </c>
    </row>
    <row r="99" spans="1:7" x14ac:dyDescent="0.25">
      <c r="A99" s="2" t="s">
        <v>86</v>
      </c>
      <c r="B99" s="2" t="s">
        <v>87</v>
      </c>
      <c r="C99" s="2" t="s">
        <v>29</v>
      </c>
      <c r="D99" s="2" t="s">
        <v>30</v>
      </c>
      <c r="E99">
        <v>73</v>
      </c>
      <c r="F99" s="2" t="s">
        <v>20</v>
      </c>
      <c r="G99">
        <v>-1.6713171353580947</v>
      </c>
    </row>
    <row r="100" spans="1:7" x14ac:dyDescent="0.25">
      <c r="A100" s="2" t="s">
        <v>86</v>
      </c>
      <c r="B100" s="2" t="s">
        <v>87</v>
      </c>
      <c r="C100" s="2" t="s">
        <v>29</v>
      </c>
      <c r="D100" s="2" t="s">
        <v>30</v>
      </c>
      <c r="E100">
        <v>73</v>
      </c>
      <c r="F100" s="2" t="s">
        <v>21</v>
      </c>
      <c r="G100">
        <v>-1.677178262173399</v>
      </c>
    </row>
    <row r="101" spans="1:7" x14ac:dyDescent="0.25">
      <c r="A101" s="2" t="s">
        <v>86</v>
      </c>
      <c r="B101" s="2" t="s">
        <v>87</v>
      </c>
      <c r="C101" s="2" t="s">
        <v>29</v>
      </c>
      <c r="D101" s="2" t="s">
        <v>30</v>
      </c>
      <c r="E101">
        <v>73</v>
      </c>
      <c r="F101" s="2" t="s">
        <v>22</v>
      </c>
      <c r="G101">
        <v>-1.7466851019395051</v>
      </c>
    </row>
    <row r="102" spans="1:7" x14ac:dyDescent="0.25">
      <c r="A102" s="2" t="s">
        <v>86</v>
      </c>
      <c r="B102" s="2" t="s">
        <v>87</v>
      </c>
      <c r="C102" s="2" t="s">
        <v>29</v>
      </c>
      <c r="D102" s="2" t="s">
        <v>30</v>
      </c>
      <c r="E102">
        <v>73</v>
      </c>
      <c r="F102" s="2" t="s">
        <v>23</v>
      </c>
      <c r="G102">
        <v>-1.7303071153677934</v>
      </c>
    </row>
    <row r="103" spans="1:7" x14ac:dyDescent="0.25">
      <c r="A103" s="2" t="s">
        <v>86</v>
      </c>
      <c r="B103" s="2" t="s">
        <v>87</v>
      </c>
      <c r="C103" s="2" t="s">
        <v>29</v>
      </c>
      <c r="D103" s="2" t="s">
        <v>30</v>
      </c>
      <c r="E103">
        <v>73</v>
      </c>
      <c r="F103" s="2" t="s">
        <v>24</v>
      </c>
      <c r="G103">
        <v>-1.8044046400769957</v>
      </c>
    </row>
    <row r="104" spans="1:7" x14ac:dyDescent="0.25">
      <c r="A104" s="2" t="s">
        <v>86</v>
      </c>
      <c r="B104" s="2" t="s">
        <v>87</v>
      </c>
      <c r="C104" s="2" t="s">
        <v>29</v>
      </c>
      <c r="D104" s="2" t="s">
        <v>30</v>
      </c>
      <c r="E104">
        <v>73</v>
      </c>
      <c r="F104" s="2" t="s">
        <v>25</v>
      </c>
      <c r="G104">
        <v>-1.8400341773812983</v>
      </c>
    </row>
    <row r="105" spans="1:7" x14ac:dyDescent="0.25">
      <c r="A105" s="2" t="s">
        <v>86</v>
      </c>
      <c r="B105" s="2" t="s">
        <v>87</v>
      </c>
      <c r="C105" s="2" t="s">
        <v>29</v>
      </c>
      <c r="D105" s="2" t="s">
        <v>30</v>
      </c>
      <c r="E105">
        <v>73</v>
      </c>
      <c r="F105" s="2" t="s">
        <v>26</v>
      </c>
      <c r="G105">
        <v>-1.9443521667011936</v>
      </c>
    </row>
    <row r="106" spans="1:7" x14ac:dyDescent="0.25">
      <c r="A106" s="2" t="s">
        <v>107</v>
      </c>
      <c r="B106" s="2" t="s">
        <v>108</v>
      </c>
      <c r="C106" s="2" t="s">
        <v>29</v>
      </c>
      <c r="D106" s="2" t="s">
        <v>30</v>
      </c>
      <c r="E106">
        <v>105.95</v>
      </c>
      <c r="F106" s="2" t="s">
        <v>14</v>
      </c>
      <c r="G106">
        <v>-3.3511596638659995</v>
      </c>
    </row>
    <row r="107" spans="1:7" x14ac:dyDescent="0.25">
      <c r="A107" s="2" t="s">
        <v>107</v>
      </c>
      <c r="B107" s="2" t="s">
        <v>108</v>
      </c>
      <c r="C107" s="2" t="s">
        <v>29</v>
      </c>
      <c r="D107" s="2" t="s">
        <v>30</v>
      </c>
      <c r="E107">
        <v>105.95</v>
      </c>
      <c r="F107" s="2" t="s">
        <v>15</v>
      </c>
      <c r="G107">
        <v>-3.019999999999996</v>
      </c>
    </row>
    <row r="108" spans="1:7" x14ac:dyDescent="0.25">
      <c r="A108" s="2" t="s">
        <v>107</v>
      </c>
      <c r="B108" s="2" t="s">
        <v>108</v>
      </c>
      <c r="C108" s="2" t="s">
        <v>29</v>
      </c>
      <c r="D108" s="2" t="s">
        <v>30</v>
      </c>
      <c r="E108">
        <v>105.95</v>
      </c>
      <c r="F108" s="2" t="s">
        <v>16</v>
      </c>
      <c r="G108">
        <v>-2.9705882352940023</v>
      </c>
    </row>
    <row r="109" spans="1:7" x14ac:dyDescent="0.25">
      <c r="A109" s="2" t="s">
        <v>107</v>
      </c>
      <c r="B109" s="2" t="s">
        <v>108</v>
      </c>
      <c r="C109" s="2" t="s">
        <v>29</v>
      </c>
      <c r="D109" s="2" t="s">
        <v>30</v>
      </c>
      <c r="E109">
        <v>105.95</v>
      </c>
      <c r="F109" s="2" t="s">
        <v>17</v>
      </c>
      <c r="G109">
        <v>-2.759310344828009</v>
      </c>
    </row>
    <row r="110" spans="1:7" x14ac:dyDescent="0.25">
      <c r="A110" s="2" t="s">
        <v>107</v>
      </c>
      <c r="B110" s="2" t="s">
        <v>108</v>
      </c>
      <c r="C110" s="2" t="s">
        <v>29</v>
      </c>
      <c r="D110" s="2" t="s">
        <v>30</v>
      </c>
      <c r="E110">
        <v>105.95</v>
      </c>
      <c r="F110" s="2" t="s">
        <v>18</v>
      </c>
      <c r="G110">
        <v>-2.5300000000000011</v>
      </c>
    </row>
    <row r="111" spans="1:7" x14ac:dyDescent="0.25">
      <c r="A111" s="2" t="s">
        <v>107</v>
      </c>
      <c r="B111" s="2" t="s">
        <v>108</v>
      </c>
      <c r="C111" s="2" t="s">
        <v>29</v>
      </c>
      <c r="D111" s="2" t="s">
        <v>30</v>
      </c>
      <c r="E111">
        <v>105.95</v>
      </c>
      <c r="F111" s="2" t="s">
        <v>19</v>
      </c>
      <c r="G111">
        <v>-2.3546518518519974</v>
      </c>
    </row>
    <row r="112" spans="1:7" x14ac:dyDescent="0.25">
      <c r="A112" s="2" t="s">
        <v>107</v>
      </c>
      <c r="B112" s="2" t="s">
        <v>108</v>
      </c>
      <c r="C112" s="2" t="s">
        <v>29</v>
      </c>
      <c r="D112" s="2" t="s">
        <v>30</v>
      </c>
      <c r="E112">
        <v>105.95</v>
      </c>
      <c r="F112" s="2" t="s">
        <v>20</v>
      </c>
      <c r="G112">
        <v>-2.3764705882350086</v>
      </c>
    </row>
    <row r="113" spans="1:7" x14ac:dyDescent="0.25">
      <c r="A113" s="2" t="s">
        <v>107</v>
      </c>
      <c r="B113" s="2" t="s">
        <v>108</v>
      </c>
      <c r="C113" s="2" t="s">
        <v>29</v>
      </c>
      <c r="D113" s="2" t="s">
        <v>30</v>
      </c>
      <c r="E113">
        <v>105.95</v>
      </c>
      <c r="F113" s="2" t="s">
        <v>21</v>
      </c>
      <c r="G113">
        <v>-2.3764705882350086</v>
      </c>
    </row>
    <row r="114" spans="1:7" x14ac:dyDescent="0.25">
      <c r="A114" s="2" t="s">
        <v>107</v>
      </c>
      <c r="B114" s="2" t="s">
        <v>108</v>
      </c>
      <c r="C114" s="2" t="s">
        <v>29</v>
      </c>
      <c r="D114" s="2" t="s">
        <v>30</v>
      </c>
      <c r="E114">
        <v>105.95</v>
      </c>
      <c r="F114" s="2" t="s">
        <v>22</v>
      </c>
      <c r="G114">
        <v>-2.0835555555560035</v>
      </c>
    </row>
    <row r="115" spans="1:7" x14ac:dyDescent="0.25">
      <c r="A115" s="2" t="s">
        <v>107</v>
      </c>
      <c r="B115" s="2" t="s">
        <v>108</v>
      </c>
      <c r="C115" s="2" t="s">
        <v>29</v>
      </c>
      <c r="D115" s="2" t="s">
        <v>30</v>
      </c>
      <c r="E115">
        <v>105.95</v>
      </c>
      <c r="F115" s="2" t="s">
        <v>23</v>
      </c>
      <c r="G115">
        <v>-1.6555142857140055</v>
      </c>
    </row>
    <row r="116" spans="1:7" x14ac:dyDescent="0.25">
      <c r="A116" s="2" t="s">
        <v>107</v>
      </c>
      <c r="B116" s="2" t="s">
        <v>108</v>
      </c>
      <c r="C116" s="2" t="s">
        <v>29</v>
      </c>
      <c r="D116" s="2" t="s">
        <v>30</v>
      </c>
      <c r="E116">
        <v>105.95</v>
      </c>
      <c r="F116" s="2" t="s">
        <v>24</v>
      </c>
      <c r="G116">
        <v>-1.5733333333329966</v>
      </c>
    </row>
    <row r="117" spans="1:7" x14ac:dyDescent="0.25">
      <c r="A117" s="2" t="s">
        <v>107</v>
      </c>
      <c r="B117" s="2" t="s">
        <v>108</v>
      </c>
      <c r="C117" s="2" t="s">
        <v>29</v>
      </c>
      <c r="D117" s="2" t="s">
        <v>30</v>
      </c>
      <c r="E117">
        <v>105.95</v>
      </c>
      <c r="F117" s="2" t="s">
        <v>25</v>
      </c>
      <c r="G117">
        <v>-1.480000000000004</v>
      </c>
    </row>
    <row r="118" spans="1:7" x14ac:dyDescent="0.25">
      <c r="A118" s="2" t="s">
        <v>107</v>
      </c>
      <c r="B118" s="2" t="s">
        <v>108</v>
      </c>
      <c r="C118" s="2" t="s">
        <v>29</v>
      </c>
      <c r="D118" s="2" t="s">
        <v>30</v>
      </c>
      <c r="E118">
        <v>105.95</v>
      </c>
      <c r="F118" s="2" t="s">
        <v>26</v>
      </c>
      <c r="G118">
        <v>-1.5581818181820069</v>
      </c>
    </row>
    <row r="119" spans="1:7" x14ac:dyDescent="0.25">
      <c r="A119" s="2" t="s">
        <v>119</v>
      </c>
      <c r="B119" s="2" t="s">
        <v>120</v>
      </c>
      <c r="C119" s="2" t="s">
        <v>29</v>
      </c>
      <c r="D119" s="2" t="s">
        <v>30</v>
      </c>
      <c r="E119">
        <v>69.97</v>
      </c>
      <c r="F119" s="2" t="s">
        <v>14</v>
      </c>
      <c r="G119">
        <v>-4.9479142857143046</v>
      </c>
    </row>
    <row r="120" spans="1:7" x14ac:dyDescent="0.25">
      <c r="A120" s="2" t="s">
        <v>119</v>
      </c>
      <c r="B120" s="2" t="s">
        <v>120</v>
      </c>
      <c r="C120" s="2" t="s">
        <v>29</v>
      </c>
      <c r="D120" s="2" t="s">
        <v>30</v>
      </c>
      <c r="E120">
        <v>69.97</v>
      </c>
      <c r="F120" s="2" t="s">
        <v>15</v>
      </c>
      <c r="G120">
        <v>-4.8738999999999919</v>
      </c>
    </row>
    <row r="121" spans="1:7" x14ac:dyDescent="0.25">
      <c r="A121" s="2" t="s">
        <v>119</v>
      </c>
      <c r="B121" s="2" t="s">
        <v>120</v>
      </c>
      <c r="C121" s="2" t="s">
        <v>29</v>
      </c>
      <c r="D121" s="2" t="s">
        <v>30</v>
      </c>
      <c r="E121">
        <v>69.97</v>
      </c>
      <c r="F121" s="2" t="s">
        <v>16</v>
      </c>
      <c r="G121">
        <v>-4.832533333333302</v>
      </c>
    </row>
    <row r="122" spans="1:7" x14ac:dyDescent="0.25">
      <c r="A122" s="2" t="s">
        <v>119</v>
      </c>
      <c r="B122" s="2" t="s">
        <v>120</v>
      </c>
      <c r="C122" s="2" t="s">
        <v>29</v>
      </c>
      <c r="D122" s="2" t="s">
        <v>30</v>
      </c>
      <c r="E122">
        <v>69.97</v>
      </c>
      <c r="F122" s="2" t="s">
        <v>17</v>
      </c>
      <c r="G122">
        <v>-4.6833809523810004</v>
      </c>
    </row>
    <row r="123" spans="1:7" x14ac:dyDescent="0.25">
      <c r="A123" s="2" t="s">
        <v>119</v>
      </c>
      <c r="B123" s="2" t="s">
        <v>120</v>
      </c>
      <c r="C123" s="2" t="s">
        <v>29</v>
      </c>
      <c r="D123" s="2" t="s">
        <v>30</v>
      </c>
      <c r="E123">
        <v>69.97</v>
      </c>
      <c r="F123" s="2" t="s">
        <v>18</v>
      </c>
      <c r="G123">
        <v>-4.4699999999999989</v>
      </c>
    </row>
    <row r="124" spans="1:7" x14ac:dyDescent="0.25">
      <c r="A124" s="2" t="s">
        <v>119</v>
      </c>
      <c r="B124" s="2" t="s">
        <v>120</v>
      </c>
      <c r="C124" s="2" t="s">
        <v>29</v>
      </c>
      <c r="D124" s="2" t="s">
        <v>30</v>
      </c>
      <c r="E124">
        <v>69.97</v>
      </c>
      <c r="F124" s="2" t="s">
        <v>19</v>
      </c>
      <c r="G124">
        <v>-4.3666666666667027</v>
      </c>
    </row>
    <row r="125" spans="1:7" x14ac:dyDescent="0.25">
      <c r="A125" s="2" t="s">
        <v>119</v>
      </c>
      <c r="B125" s="2" t="s">
        <v>120</v>
      </c>
      <c r="C125" s="2" t="s">
        <v>29</v>
      </c>
      <c r="D125" s="2" t="s">
        <v>30</v>
      </c>
      <c r="E125">
        <v>69.97</v>
      </c>
      <c r="F125" s="2" t="s">
        <v>20</v>
      </c>
      <c r="G125">
        <v>-4.5978571428570945</v>
      </c>
    </row>
    <row r="126" spans="1:7" x14ac:dyDescent="0.25">
      <c r="A126" s="2" t="s">
        <v>119</v>
      </c>
      <c r="B126" s="2" t="s">
        <v>120</v>
      </c>
      <c r="C126" s="2" t="s">
        <v>29</v>
      </c>
      <c r="D126" s="2" t="s">
        <v>30</v>
      </c>
      <c r="E126">
        <v>69.97</v>
      </c>
      <c r="F126" s="2" t="s">
        <v>21</v>
      </c>
      <c r="G126">
        <v>-4.5978571428570945</v>
      </c>
    </row>
    <row r="127" spans="1:7" x14ac:dyDescent="0.25">
      <c r="A127" s="2" t="s">
        <v>119</v>
      </c>
      <c r="B127" s="2" t="s">
        <v>120</v>
      </c>
      <c r="C127" s="2" t="s">
        <v>29</v>
      </c>
      <c r="D127" s="2" t="s">
        <v>30</v>
      </c>
      <c r="E127">
        <v>69.97</v>
      </c>
      <c r="F127" s="2" t="s">
        <v>22</v>
      </c>
      <c r="G127">
        <v>-4.4699999999999989</v>
      </c>
    </row>
    <row r="128" spans="1:7" x14ac:dyDescent="0.25">
      <c r="A128" s="2" t="s">
        <v>119</v>
      </c>
      <c r="B128" s="2" t="s">
        <v>120</v>
      </c>
      <c r="C128" s="2" t="s">
        <v>29</v>
      </c>
      <c r="D128" s="2" t="s">
        <v>30</v>
      </c>
      <c r="E128">
        <v>69.97</v>
      </c>
      <c r="F128" s="2" t="s">
        <v>23</v>
      </c>
      <c r="G128">
        <v>-4.2256</v>
      </c>
    </row>
    <row r="129" spans="1:7" x14ac:dyDescent="0.25">
      <c r="A129" s="2" t="s">
        <v>119</v>
      </c>
      <c r="B129" s="2" t="s">
        <v>120</v>
      </c>
      <c r="C129" s="2" t="s">
        <v>29</v>
      </c>
      <c r="D129" s="2" t="s">
        <v>30</v>
      </c>
      <c r="E129">
        <v>69.97</v>
      </c>
      <c r="F129" s="2" t="s">
        <v>24</v>
      </c>
      <c r="G129">
        <v>-4.1183999999999941</v>
      </c>
    </row>
    <row r="130" spans="1:7" x14ac:dyDescent="0.25">
      <c r="A130" s="2" t="s">
        <v>119</v>
      </c>
      <c r="B130" s="2" t="s">
        <v>120</v>
      </c>
      <c r="C130" s="2" t="s">
        <v>29</v>
      </c>
      <c r="D130" s="2" t="s">
        <v>30</v>
      </c>
      <c r="E130">
        <v>69.97</v>
      </c>
      <c r="F130" s="2" t="s">
        <v>25</v>
      </c>
      <c r="G130">
        <v>-3.7492857142857048</v>
      </c>
    </row>
    <row r="131" spans="1:7" x14ac:dyDescent="0.25">
      <c r="A131" s="2" t="s">
        <v>119</v>
      </c>
      <c r="B131" s="2" t="s">
        <v>120</v>
      </c>
      <c r="C131" s="2" t="s">
        <v>29</v>
      </c>
      <c r="D131" s="2" t="s">
        <v>30</v>
      </c>
      <c r="E131">
        <v>69.97</v>
      </c>
      <c r="F131" s="2" t="s">
        <v>26</v>
      </c>
      <c r="G131">
        <v>-3.8056964285713946</v>
      </c>
    </row>
    <row r="132" spans="1:7" x14ac:dyDescent="0.25">
      <c r="A132" s="2" t="s">
        <v>122</v>
      </c>
      <c r="B132" s="2" t="s">
        <v>123</v>
      </c>
      <c r="C132" s="2" t="s">
        <v>29</v>
      </c>
      <c r="D132" s="2" t="s">
        <v>30</v>
      </c>
      <c r="E132">
        <v>92.88</v>
      </c>
      <c r="F132" s="2" t="s">
        <v>14</v>
      </c>
      <c r="G132">
        <v>-3.3324390243901973</v>
      </c>
    </row>
    <row r="133" spans="1:7" x14ac:dyDescent="0.25">
      <c r="A133" s="2" t="s">
        <v>122</v>
      </c>
      <c r="B133" s="2" t="s">
        <v>123</v>
      </c>
      <c r="C133" s="2" t="s">
        <v>29</v>
      </c>
      <c r="D133" s="2" t="s">
        <v>30</v>
      </c>
      <c r="E133">
        <v>92.88</v>
      </c>
      <c r="F133" s="2" t="s">
        <v>15</v>
      </c>
      <c r="G133">
        <v>-3.3560487804877965</v>
      </c>
    </row>
    <row r="134" spans="1:7" x14ac:dyDescent="0.25">
      <c r="A134" s="2" t="s">
        <v>122</v>
      </c>
      <c r="B134" s="2" t="s">
        <v>123</v>
      </c>
      <c r="C134" s="2" t="s">
        <v>29</v>
      </c>
      <c r="D134" s="2" t="s">
        <v>30</v>
      </c>
      <c r="E134">
        <v>92.88</v>
      </c>
      <c r="F134" s="2" t="s">
        <v>16</v>
      </c>
      <c r="G134">
        <v>-3.1934285714285977</v>
      </c>
    </row>
    <row r="135" spans="1:7" x14ac:dyDescent="0.25">
      <c r="A135" s="2" t="s">
        <v>122</v>
      </c>
      <c r="B135" s="2" t="s">
        <v>123</v>
      </c>
      <c r="C135" s="2" t="s">
        <v>29</v>
      </c>
      <c r="D135" s="2" t="s">
        <v>30</v>
      </c>
      <c r="E135">
        <v>92.88</v>
      </c>
      <c r="F135" s="2" t="s">
        <v>17</v>
      </c>
      <c r="G135">
        <v>-3.0396756756756957</v>
      </c>
    </row>
    <row r="136" spans="1:7" x14ac:dyDescent="0.25">
      <c r="A136" s="2" t="s">
        <v>122</v>
      </c>
      <c r="B136" s="2" t="s">
        <v>123</v>
      </c>
      <c r="C136" s="2" t="s">
        <v>29</v>
      </c>
      <c r="D136" s="2" t="s">
        <v>30</v>
      </c>
      <c r="E136">
        <v>92.88</v>
      </c>
      <c r="F136" s="2" t="s">
        <v>18</v>
      </c>
      <c r="G136">
        <v>-2.8110809523809905</v>
      </c>
    </row>
    <row r="137" spans="1:7" x14ac:dyDescent="0.25">
      <c r="A137" s="2" t="s">
        <v>122</v>
      </c>
      <c r="B137" s="2" t="s">
        <v>123</v>
      </c>
      <c r="C137" s="2" t="s">
        <v>29</v>
      </c>
      <c r="D137" s="2" t="s">
        <v>30</v>
      </c>
      <c r="E137">
        <v>92.88</v>
      </c>
      <c r="F137" s="2" t="s">
        <v>19</v>
      </c>
      <c r="G137">
        <v>-2.7174252873562921</v>
      </c>
    </row>
    <row r="138" spans="1:7" x14ac:dyDescent="0.25">
      <c r="A138" s="2" t="s">
        <v>122</v>
      </c>
      <c r="B138" s="2" t="s">
        <v>123</v>
      </c>
      <c r="C138" s="2" t="s">
        <v>29</v>
      </c>
      <c r="D138" s="2" t="s">
        <v>30</v>
      </c>
      <c r="E138">
        <v>92.88</v>
      </c>
      <c r="F138" s="2" t="s">
        <v>20</v>
      </c>
      <c r="G138">
        <v>-2.7240492610837919</v>
      </c>
    </row>
    <row r="139" spans="1:7" x14ac:dyDescent="0.25">
      <c r="A139" s="2" t="s">
        <v>122</v>
      </c>
      <c r="B139" s="2" t="s">
        <v>123</v>
      </c>
      <c r="C139" s="2" t="s">
        <v>29</v>
      </c>
      <c r="D139" s="2" t="s">
        <v>30</v>
      </c>
      <c r="E139">
        <v>92.88</v>
      </c>
      <c r="F139" s="2" t="s">
        <v>21</v>
      </c>
      <c r="G139">
        <v>-2.7240492610837919</v>
      </c>
    </row>
    <row r="140" spans="1:7" x14ac:dyDescent="0.25">
      <c r="A140" s="2" t="s">
        <v>122</v>
      </c>
      <c r="B140" s="2" t="s">
        <v>123</v>
      </c>
      <c r="C140" s="2" t="s">
        <v>29</v>
      </c>
      <c r="D140" s="2" t="s">
        <v>30</v>
      </c>
      <c r="E140">
        <v>92.88</v>
      </c>
      <c r="F140" s="2" t="s">
        <v>22</v>
      </c>
      <c r="G140">
        <v>-2.6826225319396002</v>
      </c>
    </row>
    <row r="141" spans="1:7" x14ac:dyDescent="0.25">
      <c r="A141" s="2" t="s">
        <v>122</v>
      </c>
      <c r="B141" s="2" t="s">
        <v>123</v>
      </c>
      <c r="C141" s="2" t="s">
        <v>29</v>
      </c>
      <c r="D141" s="2" t="s">
        <v>30</v>
      </c>
      <c r="E141">
        <v>92.88</v>
      </c>
      <c r="F141" s="2" t="s">
        <v>23</v>
      </c>
      <c r="G141">
        <v>-2.4440999999999917</v>
      </c>
    </row>
    <row r="142" spans="1:7" x14ac:dyDescent="0.25">
      <c r="A142" s="2" t="s">
        <v>122</v>
      </c>
      <c r="B142" s="2" t="s">
        <v>123</v>
      </c>
      <c r="C142" s="2" t="s">
        <v>29</v>
      </c>
      <c r="D142" s="2" t="s">
        <v>30</v>
      </c>
      <c r="E142">
        <v>92.88</v>
      </c>
      <c r="F142" s="2" t="s">
        <v>24</v>
      </c>
      <c r="G142">
        <v>-2.5313043478260937</v>
      </c>
    </row>
    <row r="143" spans="1:7" x14ac:dyDescent="0.25">
      <c r="A143" s="2" t="s">
        <v>122</v>
      </c>
      <c r="B143" s="2" t="s">
        <v>123</v>
      </c>
      <c r="C143" s="2" t="s">
        <v>29</v>
      </c>
      <c r="D143" s="2" t="s">
        <v>30</v>
      </c>
      <c r="E143">
        <v>92.88</v>
      </c>
      <c r="F143" s="2" t="s">
        <v>25</v>
      </c>
      <c r="G143">
        <v>-2.3072413793102982</v>
      </c>
    </row>
    <row r="144" spans="1:7" x14ac:dyDescent="0.25">
      <c r="A144" s="2" t="s">
        <v>122</v>
      </c>
      <c r="B144" s="2" t="s">
        <v>123</v>
      </c>
      <c r="C144" s="2" t="s">
        <v>29</v>
      </c>
      <c r="D144" s="2" t="s">
        <v>30</v>
      </c>
      <c r="E144">
        <v>92.88</v>
      </c>
      <c r="F144" s="2" t="s">
        <v>26</v>
      </c>
      <c r="G144">
        <v>-2.4379310344828014</v>
      </c>
    </row>
    <row r="145" spans="1:7" x14ac:dyDescent="0.25">
      <c r="A145" s="2" t="s">
        <v>125</v>
      </c>
      <c r="B145" s="2" t="s">
        <v>126</v>
      </c>
      <c r="C145" s="2" t="s">
        <v>29</v>
      </c>
      <c r="D145" s="2" t="s">
        <v>30</v>
      </c>
      <c r="E145">
        <v>97.25</v>
      </c>
      <c r="F145" s="2" t="s">
        <v>14</v>
      </c>
      <c r="G145">
        <v>-4.0971111111111043</v>
      </c>
    </row>
    <row r="146" spans="1:7" x14ac:dyDescent="0.25">
      <c r="A146" s="2" t="s">
        <v>125</v>
      </c>
      <c r="B146" s="2" t="s">
        <v>126</v>
      </c>
      <c r="C146" s="2" t="s">
        <v>29</v>
      </c>
      <c r="D146" s="2" t="s">
        <v>30</v>
      </c>
      <c r="E146">
        <v>97.25</v>
      </c>
      <c r="F146" s="2" t="s">
        <v>15</v>
      </c>
      <c r="G146">
        <v>-4.000666666666703</v>
      </c>
    </row>
    <row r="147" spans="1:7" x14ac:dyDescent="0.25">
      <c r="A147" s="2" t="s">
        <v>125</v>
      </c>
      <c r="B147" s="2" t="s">
        <v>126</v>
      </c>
      <c r="C147" s="2" t="s">
        <v>29</v>
      </c>
      <c r="D147" s="2" t="s">
        <v>30</v>
      </c>
      <c r="E147">
        <v>97.25</v>
      </c>
      <c r="F147" s="2" t="s">
        <v>16</v>
      </c>
      <c r="G147">
        <v>-3.6490421455938957</v>
      </c>
    </row>
    <row r="148" spans="1:7" x14ac:dyDescent="0.25">
      <c r="A148" s="2" t="s">
        <v>125</v>
      </c>
      <c r="B148" s="2" t="s">
        <v>126</v>
      </c>
      <c r="C148" s="2" t="s">
        <v>29</v>
      </c>
      <c r="D148" s="2" t="s">
        <v>30</v>
      </c>
      <c r="E148">
        <v>97.25</v>
      </c>
      <c r="F148" s="2" t="s">
        <v>17</v>
      </c>
      <c r="G148">
        <v>-3.4295983772819056</v>
      </c>
    </row>
    <row r="149" spans="1:7" x14ac:dyDescent="0.25">
      <c r="A149" s="2" t="s">
        <v>125</v>
      </c>
      <c r="B149" s="2" t="s">
        <v>126</v>
      </c>
      <c r="C149" s="2" t="s">
        <v>29</v>
      </c>
      <c r="D149" s="2" t="s">
        <v>30</v>
      </c>
      <c r="E149">
        <v>97.25</v>
      </c>
      <c r="F149" s="2" t="s">
        <v>18</v>
      </c>
      <c r="G149">
        <v>-3.2022034482758954</v>
      </c>
    </row>
    <row r="150" spans="1:7" x14ac:dyDescent="0.25">
      <c r="A150" s="2" t="s">
        <v>125</v>
      </c>
      <c r="B150" s="2" t="s">
        <v>126</v>
      </c>
      <c r="C150" s="2" t="s">
        <v>29</v>
      </c>
      <c r="D150" s="2" t="s">
        <v>30</v>
      </c>
      <c r="E150">
        <v>97.25</v>
      </c>
      <c r="F150" s="2" t="s">
        <v>19</v>
      </c>
      <c r="G150">
        <v>-2.9772413793102999</v>
      </c>
    </row>
    <row r="151" spans="1:7" x14ac:dyDescent="0.25">
      <c r="A151" s="2" t="s">
        <v>125</v>
      </c>
      <c r="B151" s="2" t="s">
        <v>126</v>
      </c>
      <c r="C151" s="2" t="s">
        <v>29</v>
      </c>
      <c r="D151" s="2" t="s">
        <v>30</v>
      </c>
      <c r="E151">
        <v>97.25</v>
      </c>
      <c r="F151" s="2" t="s">
        <v>20</v>
      </c>
      <c r="G151">
        <v>-2.9885538140021026</v>
      </c>
    </row>
    <row r="152" spans="1:7" x14ac:dyDescent="0.25">
      <c r="A152" s="2" t="s">
        <v>125</v>
      </c>
      <c r="B152" s="2" t="s">
        <v>126</v>
      </c>
      <c r="C152" s="2" t="s">
        <v>29</v>
      </c>
      <c r="D152" s="2" t="s">
        <v>30</v>
      </c>
      <c r="E152">
        <v>97.25</v>
      </c>
      <c r="F152" s="2" t="s">
        <v>21</v>
      </c>
      <c r="G152">
        <v>-2.9885538140021026</v>
      </c>
    </row>
    <row r="153" spans="1:7" x14ac:dyDescent="0.25">
      <c r="A153" s="2" t="s">
        <v>125</v>
      </c>
      <c r="B153" s="2" t="s">
        <v>126</v>
      </c>
      <c r="C153" s="2" t="s">
        <v>29</v>
      </c>
      <c r="D153" s="2" t="s">
        <v>30</v>
      </c>
      <c r="E153">
        <v>97.25</v>
      </c>
      <c r="F153" s="2" t="s">
        <v>22</v>
      </c>
      <c r="G153">
        <v>-2.731757575757598</v>
      </c>
    </row>
    <row r="154" spans="1:7" x14ac:dyDescent="0.25">
      <c r="A154" s="2" t="s">
        <v>125</v>
      </c>
      <c r="B154" s="2" t="s">
        <v>126</v>
      </c>
      <c r="C154" s="2" t="s">
        <v>29</v>
      </c>
      <c r="D154" s="2" t="s">
        <v>30</v>
      </c>
      <c r="E154">
        <v>97.25</v>
      </c>
      <c r="F154" s="2" t="s">
        <v>23</v>
      </c>
      <c r="G154">
        <v>-2.4878518518518007</v>
      </c>
    </row>
    <row r="155" spans="1:7" x14ac:dyDescent="0.25">
      <c r="A155" s="2" t="s">
        <v>125</v>
      </c>
      <c r="B155" s="2" t="s">
        <v>126</v>
      </c>
      <c r="C155" s="2" t="s">
        <v>29</v>
      </c>
      <c r="D155" s="2" t="s">
        <v>30</v>
      </c>
      <c r="E155">
        <v>97.25</v>
      </c>
      <c r="F155" s="2" t="s">
        <v>24</v>
      </c>
      <c r="G155">
        <v>-2.4688235294117931</v>
      </c>
    </row>
    <row r="156" spans="1:7" x14ac:dyDescent="0.25">
      <c r="A156" s="2" t="s">
        <v>125</v>
      </c>
      <c r="B156" s="2" t="s">
        <v>126</v>
      </c>
      <c r="C156" s="2" t="s">
        <v>29</v>
      </c>
      <c r="D156" s="2" t="s">
        <v>30</v>
      </c>
      <c r="E156">
        <v>97.25</v>
      </c>
      <c r="F156" s="2" t="s">
        <v>25</v>
      </c>
      <c r="G156">
        <v>-2.2757142857143009</v>
      </c>
    </row>
    <row r="157" spans="1:7" x14ac:dyDescent="0.25">
      <c r="A157" s="2" t="s">
        <v>125</v>
      </c>
      <c r="B157" s="2" t="s">
        <v>126</v>
      </c>
      <c r="C157" s="2" t="s">
        <v>29</v>
      </c>
      <c r="D157" s="2" t="s">
        <v>30</v>
      </c>
      <c r="E157">
        <v>97.25</v>
      </c>
      <c r="F157" s="2" t="s">
        <v>26</v>
      </c>
      <c r="G157">
        <v>-2.2816216216215963</v>
      </c>
    </row>
    <row r="158" spans="1:7" x14ac:dyDescent="0.25">
      <c r="A158" s="2" t="s">
        <v>128</v>
      </c>
      <c r="B158" s="2" t="s">
        <v>129</v>
      </c>
      <c r="C158" s="2" t="s">
        <v>29</v>
      </c>
      <c r="D158" s="2" t="s">
        <v>30</v>
      </c>
      <c r="E158">
        <v>99.809999999999903</v>
      </c>
      <c r="F158" s="2" t="s">
        <v>14</v>
      </c>
      <c r="G158">
        <v>-2.4395252100839002</v>
      </c>
    </row>
    <row r="159" spans="1:7" x14ac:dyDescent="0.25">
      <c r="A159" s="2" t="s">
        <v>128</v>
      </c>
      <c r="B159" s="2" t="s">
        <v>129</v>
      </c>
      <c r="C159" s="2" t="s">
        <v>29</v>
      </c>
      <c r="D159" s="2" t="s">
        <v>30</v>
      </c>
      <c r="E159">
        <v>99.809999999999903</v>
      </c>
      <c r="F159" s="2" t="s">
        <v>15</v>
      </c>
      <c r="G159">
        <v>-2.5581323392356978</v>
      </c>
    </row>
    <row r="160" spans="1:7" x14ac:dyDescent="0.25">
      <c r="A160" s="2" t="s">
        <v>128</v>
      </c>
      <c r="B160" s="2" t="s">
        <v>129</v>
      </c>
      <c r="C160" s="2" t="s">
        <v>29</v>
      </c>
      <c r="D160" s="2" t="s">
        <v>30</v>
      </c>
      <c r="E160">
        <v>99.809999999999903</v>
      </c>
      <c r="F160" s="2" t="s">
        <v>16</v>
      </c>
      <c r="G160">
        <v>-2.4648891352549072</v>
      </c>
    </row>
    <row r="161" spans="1:7" x14ac:dyDescent="0.25">
      <c r="A161" s="2" t="s">
        <v>128</v>
      </c>
      <c r="B161" s="2" t="s">
        <v>129</v>
      </c>
      <c r="C161" s="2" t="s">
        <v>29</v>
      </c>
      <c r="D161" s="2" t="s">
        <v>30</v>
      </c>
      <c r="E161">
        <v>99.809999999999903</v>
      </c>
      <c r="F161" s="2" t="s">
        <v>17</v>
      </c>
      <c r="G161">
        <v>-2.3554670846394004</v>
      </c>
    </row>
    <row r="162" spans="1:7" x14ac:dyDescent="0.25">
      <c r="A162" s="2" t="s">
        <v>128</v>
      </c>
      <c r="B162" s="2" t="s">
        <v>129</v>
      </c>
      <c r="C162" s="2" t="s">
        <v>29</v>
      </c>
      <c r="D162" s="2" t="s">
        <v>30</v>
      </c>
      <c r="E162">
        <v>99.809999999999903</v>
      </c>
      <c r="F162" s="2" t="s">
        <v>18</v>
      </c>
      <c r="G162">
        <v>-2.2328857142856009</v>
      </c>
    </row>
    <row r="163" spans="1:7" x14ac:dyDescent="0.25">
      <c r="A163" s="2" t="s">
        <v>128</v>
      </c>
      <c r="B163" s="2" t="s">
        <v>129</v>
      </c>
      <c r="C163" s="2" t="s">
        <v>29</v>
      </c>
      <c r="D163" s="2" t="s">
        <v>30</v>
      </c>
      <c r="E163">
        <v>99.809999999999903</v>
      </c>
      <c r="F163" s="2" t="s">
        <v>19</v>
      </c>
      <c r="G163">
        <v>-2.1394117647057982</v>
      </c>
    </row>
    <row r="164" spans="1:7" x14ac:dyDescent="0.25">
      <c r="A164" s="2" t="s">
        <v>128</v>
      </c>
      <c r="B164" s="2" t="s">
        <v>129</v>
      </c>
      <c r="C164" s="2" t="s">
        <v>29</v>
      </c>
      <c r="D164" s="2" t="s">
        <v>30</v>
      </c>
      <c r="E164">
        <v>99.809999999999903</v>
      </c>
      <c r="F164" s="2" t="s">
        <v>20</v>
      </c>
      <c r="G164">
        <v>-2.2302162162161068</v>
      </c>
    </row>
    <row r="165" spans="1:7" x14ac:dyDescent="0.25">
      <c r="A165" s="2" t="s">
        <v>128</v>
      </c>
      <c r="B165" s="2" t="s">
        <v>129</v>
      </c>
      <c r="C165" s="2" t="s">
        <v>29</v>
      </c>
      <c r="D165" s="2" t="s">
        <v>30</v>
      </c>
      <c r="E165">
        <v>99.809999999999903</v>
      </c>
      <c r="F165" s="2" t="s">
        <v>21</v>
      </c>
      <c r="G165">
        <v>-2.2302162162161068</v>
      </c>
    </row>
    <row r="166" spans="1:7" x14ac:dyDescent="0.25">
      <c r="A166" s="2" t="s">
        <v>128</v>
      </c>
      <c r="B166" s="2" t="s">
        <v>129</v>
      </c>
      <c r="C166" s="2" t="s">
        <v>29</v>
      </c>
      <c r="D166" s="2" t="s">
        <v>30</v>
      </c>
      <c r="E166">
        <v>99.809999999999903</v>
      </c>
      <c r="F166" s="2" t="s">
        <v>22</v>
      </c>
      <c r="G166">
        <v>-2.2213103448275007</v>
      </c>
    </row>
    <row r="167" spans="1:7" x14ac:dyDescent="0.25">
      <c r="A167" s="2" t="s">
        <v>128</v>
      </c>
      <c r="B167" s="2" t="s">
        <v>129</v>
      </c>
      <c r="C167" s="2" t="s">
        <v>29</v>
      </c>
      <c r="D167" s="2" t="s">
        <v>30</v>
      </c>
      <c r="E167">
        <v>99.809999999999903</v>
      </c>
      <c r="F167" s="2" t="s">
        <v>23</v>
      </c>
      <c r="G167">
        <v>-2.0935400696862985</v>
      </c>
    </row>
    <row r="168" spans="1:7" x14ac:dyDescent="0.25">
      <c r="A168" s="2" t="s">
        <v>128</v>
      </c>
      <c r="B168" s="2" t="s">
        <v>129</v>
      </c>
      <c r="C168" s="2" t="s">
        <v>29</v>
      </c>
      <c r="D168" s="2" t="s">
        <v>30</v>
      </c>
      <c r="E168">
        <v>99.809999999999903</v>
      </c>
      <c r="F168" s="2" t="s">
        <v>24</v>
      </c>
      <c r="G168">
        <v>-2.0922857142856088</v>
      </c>
    </row>
    <row r="169" spans="1:7" x14ac:dyDescent="0.25">
      <c r="A169" s="2" t="s">
        <v>128</v>
      </c>
      <c r="B169" s="2" t="s">
        <v>129</v>
      </c>
      <c r="C169" s="2" t="s">
        <v>29</v>
      </c>
      <c r="D169" s="2" t="s">
        <v>30</v>
      </c>
      <c r="E169">
        <v>99.809999999999903</v>
      </c>
      <c r="F169" s="2" t="s">
        <v>25</v>
      </c>
      <c r="G169">
        <v>-1.9599999999999085</v>
      </c>
    </row>
    <row r="170" spans="1:7" x14ac:dyDescent="0.25">
      <c r="A170" s="2" t="s">
        <v>128</v>
      </c>
      <c r="B170" s="2" t="s">
        <v>129</v>
      </c>
      <c r="C170" s="2" t="s">
        <v>29</v>
      </c>
      <c r="D170" s="2" t="s">
        <v>30</v>
      </c>
      <c r="E170">
        <v>99.809999999999903</v>
      </c>
      <c r="F170" s="2" t="s">
        <v>26</v>
      </c>
      <c r="G170">
        <v>-2.0149999999999011</v>
      </c>
    </row>
    <row r="171" spans="1:7" x14ac:dyDescent="0.25">
      <c r="A171" s="2" t="s">
        <v>134</v>
      </c>
      <c r="B171" s="2" t="s">
        <v>135</v>
      </c>
      <c r="C171" s="2" t="s">
        <v>29</v>
      </c>
      <c r="D171" s="2" t="s">
        <v>30</v>
      </c>
      <c r="E171">
        <v>100.83</v>
      </c>
      <c r="F171" s="2" t="s">
        <v>14</v>
      </c>
      <c r="G171">
        <v>-4.6576097560975995</v>
      </c>
    </row>
    <row r="172" spans="1:7" x14ac:dyDescent="0.25">
      <c r="A172" s="2" t="s">
        <v>134</v>
      </c>
      <c r="B172" s="2" t="s">
        <v>135</v>
      </c>
      <c r="C172" s="2" t="s">
        <v>29</v>
      </c>
      <c r="D172" s="2" t="s">
        <v>30</v>
      </c>
      <c r="E172">
        <v>100.83</v>
      </c>
      <c r="F172" s="2" t="s">
        <v>15</v>
      </c>
      <c r="G172">
        <v>-4.3676531165312014</v>
      </c>
    </row>
    <row r="173" spans="1:7" x14ac:dyDescent="0.25">
      <c r="A173" s="2" t="s">
        <v>134</v>
      </c>
      <c r="B173" s="2" t="s">
        <v>135</v>
      </c>
      <c r="C173" s="2" t="s">
        <v>29</v>
      </c>
      <c r="D173" s="2" t="s">
        <v>30</v>
      </c>
      <c r="E173">
        <v>100.83</v>
      </c>
      <c r="F173" s="2" t="s">
        <v>16</v>
      </c>
      <c r="G173">
        <v>-3.9928021680216972</v>
      </c>
    </row>
    <row r="174" spans="1:7" x14ac:dyDescent="0.25">
      <c r="A174" s="2" t="s">
        <v>134</v>
      </c>
      <c r="B174" s="2" t="s">
        <v>135</v>
      </c>
      <c r="C174" s="2" t="s">
        <v>29</v>
      </c>
      <c r="D174" s="2" t="s">
        <v>30</v>
      </c>
      <c r="E174">
        <v>100.83</v>
      </c>
      <c r="F174" s="2" t="s">
        <v>17</v>
      </c>
      <c r="G174">
        <v>-3.7369918699186968</v>
      </c>
    </row>
    <row r="175" spans="1:7" x14ac:dyDescent="0.25">
      <c r="A175" s="2" t="s">
        <v>134</v>
      </c>
      <c r="B175" s="2" t="s">
        <v>135</v>
      </c>
      <c r="C175" s="2" t="s">
        <v>29</v>
      </c>
      <c r="D175" s="2" t="s">
        <v>30</v>
      </c>
      <c r="E175">
        <v>100.83</v>
      </c>
      <c r="F175" s="2" t="s">
        <v>18</v>
      </c>
      <c r="G175">
        <v>-3.472293596059103</v>
      </c>
    </row>
    <row r="176" spans="1:7" x14ac:dyDescent="0.25">
      <c r="A176" s="2" t="s">
        <v>134</v>
      </c>
      <c r="B176" s="2" t="s">
        <v>135</v>
      </c>
      <c r="C176" s="2" t="s">
        <v>29</v>
      </c>
      <c r="D176" s="2" t="s">
        <v>30</v>
      </c>
      <c r="E176">
        <v>100.83</v>
      </c>
      <c r="F176" s="2" t="s">
        <v>19</v>
      </c>
      <c r="G176">
        <v>-3.2479310344828036</v>
      </c>
    </row>
    <row r="177" spans="1:7" x14ac:dyDescent="0.25">
      <c r="A177" s="2" t="s">
        <v>134</v>
      </c>
      <c r="B177" s="2" t="s">
        <v>135</v>
      </c>
      <c r="C177" s="2" t="s">
        <v>29</v>
      </c>
      <c r="D177" s="2" t="s">
        <v>30</v>
      </c>
      <c r="E177">
        <v>100.83</v>
      </c>
      <c r="F177" s="2" t="s">
        <v>20</v>
      </c>
      <c r="G177">
        <v>-3.1844827586207032</v>
      </c>
    </row>
    <row r="178" spans="1:7" x14ac:dyDescent="0.25">
      <c r="A178" s="2" t="s">
        <v>134</v>
      </c>
      <c r="B178" s="2" t="s">
        <v>135</v>
      </c>
      <c r="C178" s="2" t="s">
        <v>29</v>
      </c>
      <c r="D178" s="2" t="s">
        <v>30</v>
      </c>
      <c r="E178">
        <v>100.83</v>
      </c>
      <c r="F178" s="2" t="s">
        <v>21</v>
      </c>
      <c r="G178">
        <v>-3.1844827586207032</v>
      </c>
    </row>
    <row r="179" spans="1:7" x14ac:dyDescent="0.25">
      <c r="A179" s="2" t="s">
        <v>134</v>
      </c>
      <c r="B179" s="2" t="s">
        <v>135</v>
      </c>
      <c r="C179" s="2" t="s">
        <v>29</v>
      </c>
      <c r="D179" s="2" t="s">
        <v>30</v>
      </c>
      <c r="E179">
        <v>100.83</v>
      </c>
      <c r="F179" s="2" t="s">
        <v>22</v>
      </c>
      <c r="G179">
        <v>-2.9883333333333013</v>
      </c>
    </row>
    <row r="180" spans="1:7" x14ac:dyDescent="0.25">
      <c r="A180" s="2" t="s">
        <v>134</v>
      </c>
      <c r="B180" s="2" t="s">
        <v>135</v>
      </c>
      <c r="C180" s="2" t="s">
        <v>29</v>
      </c>
      <c r="D180" s="2" t="s">
        <v>30</v>
      </c>
      <c r="E180">
        <v>100.83</v>
      </c>
      <c r="F180" s="2" t="s">
        <v>23</v>
      </c>
      <c r="G180">
        <v>-2.6735568181817939</v>
      </c>
    </row>
    <row r="181" spans="1:7" x14ac:dyDescent="0.25">
      <c r="A181" s="2" t="s">
        <v>134</v>
      </c>
      <c r="B181" s="2" t="s">
        <v>135</v>
      </c>
      <c r="C181" s="2" t="s">
        <v>29</v>
      </c>
      <c r="D181" s="2" t="s">
        <v>30</v>
      </c>
      <c r="E181">
        <v>100.83</v>
      </c>
      <c r="F181" s="2" t="s">
        <v>24</v>
      </c>
      <c r="G181">
        <v>-2.3439740259739921</v>
      </c>
    </row>
    <row r="182" spans="1:7" x14ac:dyDescent="0.25">
      <c r="A182" s="2" t="s">
        <v>134</v>
      </c>
      <c r="B182" s="2" t="s">
        <v>135</v>
      </c>
      <c r="C182" s="2" t="s">
        <v>29</v>
      </c>
      <c r="D182" s="2" t="s">
        <v>30</v>
      </c>
      <c r="E182">
        <v>100.83</v>
      </c>
      <c r="F182" s="2" t="s">
        <v>25</v>
      </c>
      <c r="G182">
        <v>-2.1838154251812938</v>
      </c>
    </row>
    <row r="183" spans="1:7" x14ac:dyDescent="0.25">
      <c r="A183" s="2" t="s">
        <v>134</v>
      </c>
      <c r="B183" s="2" t="s">
        <v>135</v>
      </c>
      <c r="C183" s="2" t="s">
        <v>29</v>
      </c>
      <c r="D183" s="2" t="s">
        <v>30</v>
      </c>
      <c r="E183">
        <v>100.83</v>
      </c>
      <c r="F183" s="2" t="s">
        <v>26</v>
      </c>
      <c r="G183">
        <v>-2.178320557491304</v>
      </c>
    </row>
    <row r="184" spans="1:7" x14ac:dyDescent="0.25">
      <c r="A184" s="2" t="s">
        <v>137</v>
      </c>
      <c r="B184" s="2" t="s">
        <v>138</v>
      </c>
      <c r="C184" s="2" t="s">
        <v>29</v>
      </c>
      <c r="D184" s="2" t="s">
        <v>30</v>
      </c>
      <c r="E184">
        <v>102.01</v>
      </c>
      <c r="F184" s="2" t="s">
        <v>14</v>
      </c>
      <c r="G184">
        <v>-3.4329740259740049</v>
      </c>
    </row>
    <row r="185" spans="1:7" x14ac:dyDescent="0.25">
      <c r="A185" s="2" t="s">
        <v>137</v>
      </c>
      <c r="B185" s="2" t="s">
        <v>138</v>
      </c>
      <c r="C185" s="2" t="s">
        <v>29</v>
      </c>
      <c r="D185" s="2" t="s">
        <v>30</v>
      </c>
      <c r="E185">
        <v>102.01</v>
      </c>
      <c r="F185" s="2" t="s">
        <v>15</v>
      </c>
      <c r="G185">
        <v>-3.4650639730640052</v>
      </c>
    </row>
    <row r="186" spans="1:7" x14ac:dyDescent="0.25">
      <c r="A186" s="2" t="s">
        <v>137</v>
      </c>
      <c r="B186" s="2" t="s">
        <v>138</v>
      </c>
      <c r="C186" s="2" t="s">
        <v>29</v>
      </c>
      <c r="D186" s="2" t="s">
        <v>30</v>
      </c>
      <c r="E186">
        <v>102.01</v>
      </c>
      <c r="F186" s="2" t="s">
        <v>16</v>
      </c>
      <c r="G186">
        <v>-3.3657714285714064</v>
      </c>
    </row>
    <row r="187" spans="1:7" x14ac:dyDescent="0.25">
      <c r="A187" s="2" t="s">
        <v>137</v>
      </c>
      <c r="B187" s="2" t="s">
        <v>138</v>
      </c>
      <c r="C187" s="2" t="s">
        <v>29</v>
      </c>
      <c r="D187" s="2" t="s">
        <v>30</v>
      </c>
      <c r="E187">
        <v>102.01</v>
      </c>
      <c r="F187" s="2" t="s">
        <v>17</v>
      </c>
      <c r="G187">
        <v>-3.268011494252903</v>
      </c>
    </row>
    <row r="188" spans="1:7" x14ac:dyDescent="0.25">
      <c r="A188" s="2" t="s">
        <v>137</v>
      </c>
      <c r="B188" s="2" t="s">
        <v>138</v>
      </c>
      <c r="C188" s="2" t="s">
        <v>29</v>
      </c>
      <c r="D188" s="2" t="s">
        <v>30</v>
      </c>
      <c r="E188">
        <v>102.01</v>
      </c>
      <c r="F188" s="2" t="s">
        <v>18</v>
      </c>
      <c r="G188">
        <v>-3.1922828282827993</v>
      </c>
    </row>
    <row r="189" spans="1:7" x14ac:dyDescent="0.25">
      <c r="A189" s="2" t="s">
        <v>137</v>
      </c>
      <c r="B189" s="2" t="s">
        <v>138</v>
      </c>
      <c r="C189" s="2" t="s">
        <v>29</v>
      </c>
      <c r="D189" s="2" t="s">
        <v>30</v>
      </c>
      <c r="E189">
        <v>102.01</v>
      </c>
      <c r="F189" s="2" t="s">
        <v>19</v>
      </c>
      <c r="G189">
        <v>-3.0888235294118118</v>
      </c>
    </row>
    <row r="190" spans="1:7" x14ac:dyDescent="0.25">
      <c r="A190" s="2" t="s">
        <v>137</v>
      </c>
      <c r="B190" s="2" t="s">
        <v>138</v>
      </c>
      <c r="C190" s="2" t="s">
        <v>29</v>
      </c>
      <c r="D190" s="2" t="s">
        <v>30</v>
      </c>
      <c r="E190">
        <v>102.01</v>
      </c>
      <c r="F190" s="2" t="s">
        <v>20</v>
      </c>
      <c r="G190">
        <v>-3.085000000000008</v>
      </c>
    </row>
    <row r="191" spans="1:7" x14ac:dyDescent="0.25">
      <c r="A191" s="2" t="s">
        <v>137</v>
      </c>
      <c r="B191" s="2" t="s">
        <v>138</v>
      </c>
      <c r="C191" s="2" t="s">
        <v>29</v>
      </c>
      <c r="D191" s="2" t="s">
        <v>30</v>
      </c>
      <c r="E191">
        <v>102.01</v>
      </c>
      <c r="F191" s="2" t="s">
        <v>21</v>
      </c>
      <c r="G191">
        <v>-3.085000000000008</v>
      </c>
    </row>
    <row r="192" spans="1:7" x14ac:dyDescent="0.25">
      <c r="A192" s="2" t="s">
        <v>137</v>
      </c>
      <c r="B192" s="2" t="s">
        <v>138</v>
      </c>
      <c r="C192" s="2" t="s">
        <v>29</v>
      </c>
      <c r="D192" s="2" t="s">
        <v>30</v>
      </c>
      <c r="E192">
        <v>102.01</v>
      </c>
      <c r="F192" s="2" t="s">
        <v>22</v>
      </c>
      <c r="G192">
        <v>-2.9622266009852041</v>
      </c>
    </row>
    <row r="193" spans="1:7" x14ac:dyDescent="0.25">
      <c r="A193" s="2" t="s">
        <v>137</v>
      </c>
      <c r="B193" s="2" t="s">
        <v>138</v>
      </c>
      <c r="C193" s="2" t="s">
        <v>29</v>
      </c>
      <c r="D193" s="2" t="s">
        <v>30</v>
      </c>
      <c r="E193">
        <v>102.01</v>
      </c>
      <c r="F193" s="2" t="s">
        <v>23</v>
      </c>
      <c r="G193">
        <v>-2.6179512195122072</v>
      </c>
    </row>
    <row r="194" spans="1:7" x14ac:dyDescent="0.25">
      <c r="A194" s="2" t="s">
        <v>137</v>
      </c>
      <c r="B194" s="2" t="s">
        <v>138</v>
      </c>
      <c r="C194" s="2" t="s">
        <v>29</v>
      </c>
      <c r="D194" s="2" t="s">
        <v>30</v>
      </c>
      <c r="E194">
        <v>102.01</v>
      </c>
      <c r="F194" s="2" t="s">
        <v>24</v>
      </c>
      <c r="G194">
        <v>-2.4900261437908</v>
      </c>
    </row>
    <row r="195" spans="1:7" x14ac:dyDescent="0.25">
      <c r="A195" s="2" t="s">
        <v>137</v>
      </c>
      <c r="B195" s="2" t="s">
        <v>138</v>
      </c>
      <c r="C195" s="2" t="s">
        <v>29</v>
      </c>
      <c r="D195" s="2" t="s">
        <v>30</v>
      </c>
      <c r="E195">
        <v>102.01</v>
      </c>
      <c r="F195" s="2" t="s">
        <v>25</v>
      </c>
      <c r="G195">
        <v>-2.3231851851852099</v>
      </c>
    </row>
    <row r="196" spans="1:7" x14ac:dyDescent="0.25">
      <c r="A196" s="2" t="s">
        <v>137</v>
      </c>
      <c r="B196" s="2" t="s">
        <v>138</v>
      </c>
      <c r="C196" s="2" t="s">
        <v>29</v>
      </c>
      <c r="D196" s="2" t="s">
        <v>30</v>
      </c>
      <c r="E196">
        <v>102.01</v>
      </c>
      <c r="F196" s="2" t="s">
        <v>26</v>
      </c>
      <c r="G196">
        <v>-2.4037344827586082</v>
      </c>
    </row>
    <row r="197" spans="1:7" x14ac:dyDescent="0.25">
      <c r="A197" s="2" t="s">
        <v>140</v>
      </c>
      <c r="B197" s="2" t="s">
        <v>141</v>
      </c>
      <c r="C197" s="2" t="s">
        <v>29</v>
      </c>
      <c r="D197" s="2" t="s">
        <v>30</v>
      </c>
      <c r="E197">
        <v>98.397000000000006</v>
      </c>
      <c r="F197" s="2" t="s">
        <v>14</v>
      </c>
      <c r="G197">
        <v>-3.3520000000000039</v>
      </c>
    </row>
    <row r="198" spans="1:7" x14ac:dyDescent="0.25">
      <c r="A198" s="2" t="s">
        <v>140</v>
      </c>
      <c r="B198" s="2" t="s">
        <v>141</v>
      </c>
      <c r="C198" s="2" t="s">
        <v>29</v>
      </c>
      <c r="D198" s="2" t="s">
        <v>30</v>
      </c>
      <c r="E198">
        <v>98.397000000000006</v>
      </c>
      <c r="F198" s="2" t="s">
        <v>15</v>
      </c>
      <c r="G198">
        <v>-3.3285527950311007</v>
      </c>
    </row>
    <row r="199" spans="1:7" x14ac:dyDescent="0.25">
      <c r="A199" s="2" t="s">
        <v>140</v>
      </c>
      <c r="B199" s="2" t="s">
        <v>141</v>
      </c>
      <c r="C199" s="2" t="s">
        <v>29</v>
      </c>
      <c r="D199" s="2" t="s">
        <v>30</v>
      </c>
      <c r="E199">
        <v>98.397000000000006</v>
      </c>
      <c r="F199" s="2" t="s">
        <v>16</v>
      </c>
      <c r="G199">
        <v>-3.2106497695853022</v>
      </c>
    </row>
    <row r="200" spans="1:7" x14ac:dyDescent="0.25">
      <c r="A200" s="2" t="s">
        <v>140</v>
      </c>
      <c r="B200" s="2" t="s">
        <v>141</v>
      </c>
      <c r="C200" s="2" t="s">
        <v>29</v>
      </c>
      <c r="D200" s="2" t="s">
        <v>30</v>
      </c>
      <c r="E200">
        <v>98.397000000000006</v>
      </c>
      <c r="F200" s="2" t="s">
        <v>17</v>
      </c>
      <c r="G200">
        <v>-3.0673870967742118</v>
      </c>
    </row>
    <row r="201" spans="1:7" x14ac:dyDescent="0.25">
      <c r="A201" s="2" t="s">
        <v>140</v>
      </c>
      <c r="B201" s="2" t="s">
        <v>141</v>
      </c>
      <c r="C201" s="2" t="s">
        <v>29</v>
      </c>
      <c r="D201" s="2" t="s">
        <v>30</v>
      </c>
      <c r="E201">
        <v>98.397000000000006</v>
      </c>
      <c r="F201" s="2" t="s">
        <v>18</v>
      </c>
      <c r="G201">
        <v>-2.9691090909091002</v>
      </c>
    </row>
    <row r="202" spans="1:7" x14ac:dyDescent="0.25">
      <c r="A202" s="2" t="s">
        <v>140</v>
      </c>
      <c r="B202" s="2" t="s">
        <v>141</v>
      </c>
      <c r="C202" s="2" t="s">
        <v>29</v>
      </c>
      <c r="D202" s="2" t="s">
        <v>30</v>
      </c>
      <c r="E202">
        <v>98.397000000000006</v>
      </c>
      <c r="F202" s="2" t="s">
        <v>19</v>
      </c>
      <c r="G202">
        <v>-2.8373157894737062</v>
      </c>
    </row>
    <row r="203" spans="1:7" x14ac:dyDescent="0.25">
      <c r="A203" s="2" t="s">
        <v>140</v>
      </c>
      <c r="B203" s="2" t="s">
        <v>141</v>
      </c>
      <c r="C203" s="2" t="s">
        <v>29</v>
      </c>
      <c r="D203" s="2" t="s">
        <v>30</v>
      </c>
      <c r="E203">
        <v>98.397000000000006</v>
      </c>
      <c r="F203" s="2" t="s">
        <v>20</v>
      </c>
      <c r="G203">
        <v>-2.891779220779199</v>
      </c>
    </row>
    <row r="204" spans="1:7" x14ac:dyDescent="0.25">
      <c r="A204" s="2" t="s">
        <v>140</v>
      </c>
      <c r="B204" s="2" t="s">
        <v>141</v>
      </c>
      <c r="C204" s="2" t="s">
        <v>29</v>
      </c>
      <c r="D204" s="2" t="s">
        <v>30</v>
      </c>
      <c r="E204">
        <v>98.397000000000006</v>
      </c>
      <c r="F204" s="2" t="s">
        <v>21</v>
      </c>
      <c r="G204">
        <v>-2.891779220779199</v>
      </c>
    </row>
    <row r="205" spans="1:7" x14ac:dyDescent="0.25">
      <c r="A205" s="2" t="s">
        <v>140</v>
      </c>
      <c r="B205" s="2" t="s">
        <v>141</v>
      </c>
      <c r="C205" s="2" t="s">
        <v>29</v>
      </c>
      <c r="D205" s="2" t="s">
        <v>30</v>
      </c>
      <c r="E205">
        <v>98.397000000000006</v>
      </c>
      <c r="F205" s="2" t="s">
        <v>22</v>
      </c>
      <c r="G205">
        <v>-2.806690640394109</v>
      </c>
    </row>
    <row r="206" spans="1:7" x14ac:dyDescent="0.25">
      <c r="A206" s="2" t="s">
        <v>140</v>
      </c>
      <c r="B206" s="2" t="s">
        <v>141</v>
      </c>
      <c r="C206" s="2" t="s">
        <v>29</v>
      </c>
      <c r="D206" s="2" t="s">
        <v>30</v>
      </c>
      <c r="E206">
        <v>98.397000000000006</v>
      </c>
      <c r="F206" s="2" t="s">
        <v>23</v>
      </c>
      <c r="G206">
        <v>-2.5415476190476056</v>
      </c>
    </row>
    <row r="207" spans="1:7" x14ac:dyDescent="0.25">
      <c r="A207" s="2" t="s">
        <v>140</v>
      </c>
      <c r="B207" s="2" t="s">
        <v>141</v>
      </c>
      <c r="C207" s="2" t="s">
        <v>29</v>
      </c>
      <c r="D207" s="2" t="s">
        <v>30</v>
      </c>
      <c r="E207">
        <v>98.397000000000006</v>
      </c>
      <c r="F207" s="2" t="s">
        <v>24</v>
      </c>
      <c r="G207">
        <v>-2.3770000000000095</v>
      </c>
    </row>
    <row r="208" spans="1:7" x14ac:dyDescent="0.25">
      <c r="A208" s="2" t="s">
        <v>140</v>
      </c>
      <c r="B208" s="2" t="s">
        <v>141</v>
      </c>
      <c r="C208" s="2" t="s">
        <v>29</v>
      </c>
      <c r="D208" s="2" t="s">
        <v>30</v>
      </c>
      <c r="E208">
        <v>98.397000000000006</v>
      </c>
      <c r="F208" s="2" t="s">
        <v>25</v>
      </c>
      <c r="G208">
        <v>-2.3049956896552004</v>
      </c>
    </row>
    <row r="209" spans="1:7" x14ac:dyDescent="0.25">
      <c r="A209" s="2" t="s">
        <v>140</v>
      </c>
      <c r="B209" s="2" t="s">
        <v>141</v>
      </c>
      <c r="C209" s="2" t="s">
        <v>29</v>
      </c>
      <c r="D209" s="2" t="s">
        <v>30</v>
      </c>
      <c r="E209">
        <v>98.397000000000006</v>
      </c>
      <c r="F209" s="2" t="s">
        <v>26</v>
      </c>
      <c r="G209">
        <v>-2.3259569377990061</v>
      </c>
    </row>
    <row r="210" spans="1:7" x14ac:dyDescent="0.25">
      <c r="A210" s="2" t="s">
        <v>143</v>
      </c>
      <c r="B210" s="2" t="s">
        <v>144</v>
      </c>
      <c r="C210" s="2" t="s">
        <v>29</v>
      </c>
      <c r="D210" s="2" t="s">
        <v>30</v>
      </c>
      <c r="E210">
        <v>134.32</v>
      </c>
      <c r="F210" s="2" t="s">
        <v>14</v>
      </c>
      <c r="G210">
        <v>-8.2129999999999939</v>
      </c>
    </row>
    <row r="211" spans="1:7" x14ac:dyDescent="0.25">
      <c r="A211" s="2" t="s">
        <v>143</v>
      </c>
      <c r="B211" s="2" t="s">
        <v>144</v>
      </c>
      <c r="C211" s="2" t="s">
        <v>29</v>
      </c>
      <c r="D211" s="2" t="s">
        <v>30</v>
      </c>
      <c r="E211">
        <v>134.32</v>
      </c>
      <c r="F211" s="2" t="s">
        <v>15</v>
      </c>
      <c r="G211">
        <v>-8.2129999999999939</v>
      </c>
    </row>
    <row r="212" spans="1:7" x14ac:dyDescent="0.25">
      <c r="A212" s="2" t="s">
        <v>143</v>
      </c>
      <c r="B212" s="2" t="s">
        <v>144</v>
      </c>
      <c r="C212" s="2" t="s">
        <v>29</v>
      </c>
      <c r="D212" s="2" t="s">
        <v>30</v>
      </c>
      <c r="E212">
        <v>134.32</v>
      </c>
      <c r="F212" s="2" t="s">
        <v>16</v>
      </c>
      <c r="G212">
        <v>-7.8887142857139878</v>
      </c>
    </row>
    <row r="213" spans="1:7" x14ac:dyDescent="0.25">
      <c r="A213" s="2" t="s">
        <v>143</v>
      </c>
      <c r="B213" s="2" t="s">
        <v>144</v>
      </c>
      <c r="C213" s="2" t="s">
        <v>29</v>
      </c>
      <c r="D213" s="2" t="s">
        <v>30</v>
      </c>
      <c r="E213">
        <v>134.32</v>
      </c>
      <c r="F213" s="2" t="s">
        <v>17</v>
      </c>
      <c r="G213">
        <v>-7.3629999999999995</v>
      </c>
    </row>
    <row r="214" spans="1:7" x14ac:dyDescent="0.25">
      <c r="A214" s="2" t="s">
        <v>143</v>
      </c>
      <c r="B214" s="2" t="s">
        <v>144</v>
      </c>
      <c r="C214" s="2" t="s">
        <v>29</v>
      </c>
      <c r="D214" s="2" t="s">
        <v>30</v>
      </c>
      <c r="E214">
        <v>134.32</v>
      </c>
      <c r="F214" s="2" t="s">
        <v>18</v>
      </c>
      <c r="G214">
        <v>-6.8308571428569991</v>
      </c>
    </row>
    <row r="215" spans="1:7" x14ac:dyDescent="0.25">
      <c r="A215" s="2" t="s">
        <v>143</v>
      </c>
      <c r="B215" s="2" t="s">
        <v>144</v>
      </c>
      <c r="C215" s="2" t="s">
        <v>29</v>
      </c>
      <c r="D215" s="2" t="s">
        <v>30</v>
      </c>
      <c r="E215">
        <v>134.32</v>
      </c>
      <c r="F215" s="2" t="s">
        <v>19</v>
      </c>
      <c r="G215">
        <v>-6.2538571428569867</v>
      </c>
    </row>
    <row r="216" spans="1:7" x14ac:dyDescent="0.25">
      <c r="A216" s="2" t="s">
        <v>143</v>
      </c>
      <c r="B216" s="2" t="s">
        <v>144</v>
      </c>
      <c r="C216" s="2" t="s">
        <v>29</v>
      </c>
      <c r="D216" s="2" t="s">
        <v>30</v>
      </c>
      <c r="E216">
        <v>134.32</v>
      </c>
      <c r="F216" s="2" t="s">
        <v>20</v>
      </c>
      <c r="G216">
        <v>-5.8604285714289972</v>
      </c>
    </row>
    <row r="217" spans="1:7" x14ac:dyDescent="0.25">
      <c r="A217" s="2" t="s">
        <v>143</v>
      </c>
      <c r="B217" s="2" t="s">
        <v>144</v>
      </c>
      <c r="C217" s="2" t="s">
        <v>29</v>
      </c>
      <c r="D217" s="2" t="s">
        <v>30</v>
      </c>
      <c r="E217">
        <v>134.32</v>
      </c>
      <c r="F217" s="2" t="s">
        <v>21</v>
      </c>
      <c r="G217">
        <v>-5.8604285714289972</v>
      </c>
    </row>
    <row r="218" spans="1:7" x14ac:dyDescent="0.25">
      <c r="A218" s="2" t="s">
        <v>143</v>
      </c>
      <c r="B218" s="2" t="s">
        <v>144</v>
      </c>
      <c r="C218" s="2" t="s">
        <v>29</v>
      </c>
      <c r="D218" s="2" t="s">
        <v>30</v>
      </c>
      <c r="E218">
        <v>134.32</v>
      </c>
      <c r="F218" s="2" t="s">
        <v>22</v>
      </c>
      <c r="G218">
        <v>-5.8604285714289972</v>
      </c>
    </row>
    <row r="219" spans="1:7" x14ac:dyDescent="0.25">
      <c r="A219" s="2" t="s">
        <v>143</v>
      </c>
      <c r="B219" s="2" t="s">
        <v>144</v>
      </c>
      <c r="C219" s="2" t="s">
        <v>29</v>
      </c>
      <c r="D219" s="2" t="s">
        <v>30</v>
      </c>
      <c r="E219">
        <v>134.32</v>
      </c>
      <c r="F219" s="2" t="s">
        <v>23</v>
      </c>
      <c r="G219">
        <v>-5.8604285714289972</v>
      </c>
    </row>
    <row r="220" spans="1:7" x14ac:dyDescent="0.25">
      <c r="A220" s="2" t="s">
        <v>143</v>
      </c>
      <c r="B220" s="2" t="s">
        <v>144</v>
      </c>
      <c r="C220" s="2" t="s">
        <v>29</v>
      </c>
      <c r="D220" s="2" t="s">
        <v>30</v>
      </c>
      <c r="E220">
        <v>134.32</v>
      </c>
      <c r="F220" s="2" t="s">
        <v>24</v>
      </c>
      <c r="G220">
        <v>-5.5407142857139888</v>
      </c>
    </row>
    <row r="221" spans="1:7" x14ac:dyDescent="0.25">
      <c r="A221" s="2" t="s">
        <v>143</v>
      </c>
      <c r="B221" s="2" t="s">
        <v>144</v>
      </c>
      <c r="C221" s="2" t="s">
        <v>29</v>
      </c>
      <c r="D221" s="2" t="s">
        <v>30</v>
      </c>
      <c r="E221">
        <v>134.32</v>
      </c>
      <c r="F221" s="2" t="s">
        <v>25</v>
      </c>
      <c r="G221">
        <v>-5.0058571428569962</v>
      </c>
    </row>
    <row r="222" spans="1:7" x14ac:dyDescent="0.25">
      <c r="A222" s="2" t="s">
        <v>143</v>
      </c>
      <c r="B222" s="2" t="s">
        <v>144</v>
      </c>
      <c r="C222" s="2" t="s">
        <v>29</v>
      </c>
      <c r="D222" s="2" t="s">
        <v>30</v>
      </c>
      <c r="E222">
        <v>134.32</v>
      </c>
      <c r="F222" s="2" t="s">
        <v>26</v>
      </c>
      <c r="G222">
        <v>-4.2283333333329836</v>
      </c>
    </row>
    <row r="223" spans="1:7" x14ac:dyDescent="0.25">
      <c r="A223" s="2" t="s">
        <v>146</v>
      </c>
      <c r="B223" s="2" t="s">
        <v>147</v>
      </c>
      <c r="C223" s="2" t="s">
        <v>29</v>
      </c>
      <c r="D223" s="2" t="s">
        <v>30</v>
      </c>
      <c r="E223">
        <v>134.16</v>
      </c>
      <c r="F223" s="2" t="s">
        <v>14</v>
      </c>
      <c r="G223">
        <v>-7.3489999999999895</v>
      </c>
    </row>
    <row r="224" spans="1:7" x14ac:dyDescent="0.25">
      <c r="A224" s="2" t="s">
        <v>146</v>
      </c>
      <c r="B224" s="2" t="s">
        <v>147</v>
      </c>
      <c r="C224" s="2" t="s">
        <v>29</v>
      </c>
      <c r="D224" s="2" t="s">
        <v>30</v>
      </c>
      <c r="E224">
        <v>134.16</v>
      </c>
      <c r="F224" s="2" t="s">
        <v>15</v>
      </c>
      <c r="G224">
        <v>-7.2758571428569923</v>
      </c>
    </row>
    <row r="225" spans="1:7" x14ac:dyDescent="0.25">
      <c r="A225" s="2" t="s">
        <v>146</v>
      </c>
      <c r="B225" s="2" t="s">
        <v>147</v>
      </c>
      <c r="C225" s="2" t="s">
        <v>29</v>
      </c>
      <c r="D225" s="2" t="s">
        <v>30</v>
      </c>
      <c r="E225">
        <v>134.16</v>
      </c>
      <c r="F225" s="2" t="s">
        <v>16</v>
      </c>
      <c r="G225">
        <v>-6.7715714285709936</v>
      </c>
    </row>
    <row r="226" spans="1:7" x14ac:dyDescent="0.25">
      <c r="A226" s="2" t="s">
        <v>146</v>
      </c>
      <c r="B226" s="2" t="s">
        <v>147</v>
      </c>
      <c r="C226" s="2" t="s">
        <v>29</v>
      </c>
      <c r="D226" s="2" t="s">
        <v>30</v>
      </c>
      <c r="E226">
        <v>134.16</v>
      </c>
      <c r="F226" s="2" t="s">
        <v>17</v>
      </c>
      <c r="G226">
        <v>-6.262999999999991</v>
      </c>
    </row>
    <row r="227" spans="1:7" x14ac:dyDescent="0.25">
      <c r="A227" s="2" t="s">
        <v>146</v>
      </c>
      <c r="B227" s="2" t="s">
        <v>147</v>
      </c>
      <c r="C227" s="2" t="s">
        <v>29</v>
      </c>
      <c r="D227" s="2" t="s">
        <v>30</v>
      </c>
      <c r="E227">
        <v>134.16</v>
      </c>
      <c r="F227" s="2" t="s">
        <v>18</v>
      </c>
      <c r="G227">
        <v>-6.0029999999999859</v>
      </c>
    </row>
    <row r="228" spans="1:7" x14ac:dyDescent="0.25">
      <c r="A228" s="2" t="s">
        <v>146</v>
      </c>
      <c r="B228" s="2" t="s">
        <v>147</v>
      </c>
      <c r="C228" s="2" t="s">
        <v>29</v>
      </c>
      <c r="D228" s="2" t="s">
        <v>30</v>
      </c>
      <c r="E228">
        <v>134.16</v>
      </c>
      <c r="F228" s="2" t="s">
        <v>19</v>
      </c>
      <c r="G228">
        <v>-5.7758571428570065</v>
      </c>
    </row>
    <row r="229" spans="1:7" x14ac:dyDescent="0.25">
      <c r="A229" s="2" t="s">
        <v>146</v>
      </c>
      <c r="B229" s="2" t="s">
        <v>147</v>
      </c>
      <c r="C229" s="2" t="s">
        <v>29</v>
      </c>
      <c r="D229" s="2" t="s">
        <v>30</v>
      </c>
      <c r="E229">
        <v>134.16</v>
      </c>
      <c r="F229" s="2" t="s">
        <v>20</v>
      </c>
      <c r="G229">
        <v>-5.5898571428569994</v>
      </c>
    </row>
    <row r="230" spans="1:7" x14ac:dyDescent="0.25">
      <c r="A230" s="2" t="s">
        <v>146</v>
      </c>
      <c r="B230" s="2" t="s">
        <v>147</v>
      </c>
      <c r="C230" s="2" t="s">
        <v>29</v>
      </c>
      <c r="D230" s="2" t="s">
        <v>30</v>
      </c>
      <c r="E230">
        <v>134.16</v>
      </c>
      <c r="F230" s="2" t="s">
        <v>21</v>
      </c>
      <c r="G230">
        <v>-5.5898571428569994</v>
      </c>
    </row>
    <row r="231" spans="1:7" x14ac:dyDescent="0.25">
      <c r="A231" s="2" t="s">
        <v>146</v>
      </c>
      <c r="B231" s="2" t="s">
        <v>147</v>
      </c>
      <c r="C231" s="2" t="s">
        <v>29</v>
      </c>
      <c r="D231" s="2" t="s">
        <v>30</v>
      </c>
      <c r="E231">
        <v>134.16</v>
      </c>
      <c r="F231" s="2" t="s">
        <v>22</v>
      </c>
      <c r="G231">
        <v>-5.5898571428569994</v>
      </c>
    </row>
    <row r="232" spans="1:7" x14ac:dyDescent="0.25">
      <c r="A232" s="2" t="s">
        <v>146</v>
      </c>
      <c r="B232" s="2" t="s">
        <v>147</v>
      </c>
      <c r="C232" s="2" t="s">
        <v>29</v>
      </c>
      <c r="D232" s="2" t="s">
        <v>30</v>
      </c>
      <c r="E232">
        <v>134.16</v>
      </c>
      <c r="F232" s="2" t="s">
        <v>23</v>
      </c>
      <c r="G232">
        <v>-5.5898571428569994</v>
      </c>
    </row>
    <row r="233" spans="1:7" x14ac:dyDescent="0.25">
      <c r="A233" s="2" t="s">
        <v>146</v>
      </c>
      <c r="B233" s="2" t="s">
        <v>147</v>
      </c>
      <c r="C233" s="2" t="s">
        <v>29</v>
      </c>
      <c r="D233" s="2" t="s">
        <v>30</v>
      </c>
      <c r="E233">
        <v>134.16</v>
      </c>
      <c r="F233" s="2" t="s">
        <v>24</v>
      </c>
      <c r="G233">
        <v>-5.3361428571429883</v>
      </c>
    </row>
    <row r="234" spans="1:7" x14ac:dyDescent="0.25">
      <c r="A234" s="2" t="s">
        <v>146</v>
      </c>
      <c r="B234" s="2" t="s">
        <v>147</v>
      </c>
      <c r="C234" s="2" t="s">
        <v>29</v>
      </c>
      <c r="D234" s="2" t="s">
        <v>30</v>
      </c>
      <c r="E234">
        <v>134.16</v>
      </c>
      <c r="F234" s="2" t="s">
        <v>25</v>
      </c>
      <c r="G234">
        <v>-4.3581428571430081</v>
      </c>
    </row>
    <row r="235" spans="1:7" x14ac:dyDescent="0.25">
      <c r="A235" s="2" t="s">
        <v>146</v>
      </c>
      <c r="B235" s="2" t="s">
        <v>147</v>
      </c>
      <c r="C235" s="2" t="s">
        <v>29</v>
      </c>
      <c r="D235" s="2" t="s">
        <v>30</v>
      </c>
      <c r="E235">
        <v>134.16</v>
      </c>
      <c r="F235" s="2" t="s">
        <v>26</v>
      </c>
      <c r="G235">
        <v>-3.2287142857140054</v>
      </c>
    </row>
    <row r="236" spans="1:7" x14ac:dyDescent="0.25">
      <c r="A236" s="2" t="s">
        <v>149</v>
      </c>
      <c r="B236" s="2" t="s">
        <v>150</v>
      </c>
      <c r="C236" s="2" t="s">
        <v>29</v>
      </c>
      <c r="D236" s="2" t="s">
        <v>30</v>
      </c>
      <c r="E236">
        <v>134.43</v>
      </c>
      <c r="F236" s="2" t="s">
        <v>14</v>
      </c>
      <c r="G236">
        <v>-8.9787142857140054</v>
      </c>
    </row>
    <row r="237" spans="1:7" x14ac:dyDescent="0.25">
      <c r="A237" s="2" t="s">
        <v>149</v>
      </c>
      <c r="B237" s="2" t="s">
        <v>150</v>
      </c>
      <c r="C237" s="2" t="s">
        <v>29</v>
      </c>
      <c r="D237" s="2" t="s">
        <v>30</v>
      </c>
      <c r="E237">
        <v>134.43</v>
      </c>
      <c r="F237" s="2" t="s">
        <v>15</v>
      </c>
      <c r="G237">
        <v>-10.553000000000011</v>
      </c>
    </row>
    <row r="238" spans="1:7" x14ac:dyDescent="0.25">
      <c r="A238" s="2" t="s">
        <v>149</v>
      </c>
      <c r="B238" s="2" t="s">
        <v>150</v>
      </c>
      <c r="C238" s="2" t="s">
        <v>29</v>
      </c>
      <c r="D238" s="2" t="s">
        <v>30</v>
      </c>
      <c r="E238">
        <v>134.43</v>
      </c>
      <c r="F238" s="2" t="s">
        <v>16</v>
      </c>
      <c r="G238">
        <v>-8.835000000000008</v>
      </c>
    </row>
    <row r="239" spans="1:7" x14ac:dyDescent="0.25">
      <c r="A239" s="2" t="s">
        <v>149</v>
      </c>
      <c r="B239" s="2" t="s">
        <v>150</v>
      </c>
      <c r="C239" s="2" t="s">
        <v>29</v>
      </c>
      <c r="D239" s="2" t="s">
        <v>30</v>
      </c>
      <c r="E239">
        <v>134.43</v>
      </c>
      <c r="F239" s="2" t="s">
        <v>17</v>
      </c>
      <c r="G239">
        <v>-7.5858571428570087</v>
      </c>
    </row>
    <row r="240" spans="1:7" x14ac:dyDescent="0.25">
      <c r="A240" s="2" t="s">
        <v>149</v>
      </c>
      <c r="B240" s="2" t="s">
        <v>150</v>
      </c>
      <c r="C240" s="2" t="s">
        <v>29</v>
      </c>
      <c r="D240" s="2" t="s">
        <v>30</v>
      </c>
      <c r="E240">
        <v>134.43</v>
      </c>
      <c r="F240" s="2" t="s">
        <v>18</v>
      </c>
      <c r="G240">
        <v>-6.4710000000000036</v>
      </c>
    </row>
    <row r="241" spans="1:7" x14ac:dyDescent="0.25">
      <c r="A241" s="2" t="s">
        <v>149</v>
      </c>
      <c r="B241" s="2" t="s">
        <v>150</v>
      </c>
      <c r="C241" s="2" t="s">
        <v>29</v>
      </c>
      <c r="D241" s="2" t="s">
        <v>30</v>
      </c>
      <c r="E241">
        <v>134.43</v>
      </c>
      <c r="F241" s="2" t="s">
        <v>19</v>
      </c>
      <c r="G241">
        <v>-5.6012857142860071</v>
      </c>
    </row>
    <row r="242" spans="1:7" x14ac:dyDescent="0.25">
      <c r="A242" s="2" t="s">
        <v>149</v>
      </c>
      <c r="B242" s="2" t="s">
        <v>150</v>
      </c>
      <c r="C242" s="2" t="s">
        <v>29</v>
      </c>
      <c r="D242" s="2" t="s">
        <v>30</v>
      </c>
      <c r="E242">
        <v>134.43</v>
      </c>
      <c r="F242" s="2" t="s">
        <v>20</v>
      </c>
      <c r="G242">
        <v>-5.452714285713995</v>
      </c>
    </row>
    <row r="243" spans="1:7" x14ac:dyDescent="0.25">
      <c r="A243" s="2" t="s">
        <v>149</v>
      </c>
      <c r="B243" s="2" t="s">
        <v>150</v>
      </c>
      <c r="C243" s="2" t="s">
        <v>29</v>
      </c>
      <c r="D243" s="2" t="s">
        <v>30</v>
      </c>
      <c r="E243">
        <v>134.43</v>
      </c>
      <c r="F243" s="2" t="s">
        <v>21</v>
      </c>
      <c r="G243">
        <v>-5.452714285713995</v>
      </c>
    </row>
    <row r="244" spans="1:7" x14ac:dyDescent="0.25">
      <c r="A244" s="2" t="s">
        <v>149</v>
      </c>
      <c r="B244" s="2" t="s">
        <v>150</v>
      </c>
      <c r="C244" s="2" t="s">
        <v>29</v>
      </c>
      <c r="D244" s="2" t="s">
        <v>30</v>
      </c>
      <c r="E244">
        <v>134.43</v>
      </c>
      <c r="F244" s="2" t="s">
        <v>22</v>
      </c>
      <c r="G244">
        <v>-5.452714285713995</v>
      </c>
    </row>
    <row r="245" spans="1:7" x14ac:dyDescent="0.25">
      <c r="A245" s="2" t="s">
        <v>149</v>
      </c>
      <c r="B245" s="2" t="s">
        <v>150</v>
      </c>
      <c r="C245" s="2" t="s">
        <v>29</v>
      </c>
      <c r="D245" s="2" t="s">
        <v>30</v>
      </c>
      <c r="E245">
        <v>134.43</v>
      </c>
      <c r="F245" s="2" t="s">
        <v>23</v>
      </c>
      <c r="G245">
        <v>-5.452714285713995</v>
      </c>
    </row>
    <row r="246" spans="1:7" x14ac:dyDescent="0.25">
      <c r="A246" s="2" t="s">
        <v>149</v>
      </c>
      <c r="B246" s="2" t="s">
        <v>150</v>
      </c>
      <c r="C246" s="2" t="s">
        <v>29</v>
      </c>
      <c r="D246" s="2" t="s">
        <v>30</v>
      </c>
      <c r="E246">
        <v>134.43</v>
      </c>
      <c r="F246" s="2" t="s">
        <v>24</v>
      </c>
      <c r="G246">
        <v>-5.1290000000000191</v>
      </c>
    </row>
    <row r="247" spans="1:7" x14ac:dyDescent="0.25">
      <c r="A247" s="2" t="s">
        <v>149</v>
      </c>
      <c r="B247" s="2" t="s">
        <v>150</v>
      </c>
      <c r="C247" s="2" t="s">
        <v>29</v>
      </c>
      <c r="D247" s="2" t="s">
        <v>30</v>
      </c>
      <c r="E247">
        <v>134.43</v>
      </c>
      <c r="F247" s="2" t="s">
        <v>25</v>
      </c>
      <c r="G247">
        <v>-4.7224285714290204</v>
      </c>
    </row>
    <row r="248" spans="1:7" x14ac:dyDescent="0.25">
      <c r="A248" s="2" t="s">
        <v>149</v>
      </c>
      <c r="B248" s="2" t="s">
        <v>150</v>
      </c>
      <c r="C248" s="2" t="s">
        <v>29</v>
      </c>
      <c r="D248" s="2" t="s">
        <v>30</v>
      </c>
      <c r="E248">
        <v>134.43</v>
      </c>
      <c r="F248" s="2" t="s">
        <v>26</v>
      </c>
      <c r="G248">
        <v>-4.4878571428569956</v>
      </c>
    </row>
    <row r="249" spans="1:7" x14ac:dyDescent="0.25">
      <c r="A249" s="2" t="s">
        <v>152</v>
      </c>
      <c r="B249" s="2" t="s">
        <v>153</v>
      </c>
      <c r="C249" s="2" t="s">
        <v>29</v>
      </c>
      <c r="D249" s="2" t="s">
        <v>30</v>
      </c>
      <c r="E249">
        <v>125.84</v>
      </c>
      <c r="F249" s="2" t="s">
        <v>14</v>
      </c>
      <c r="G249">
        <v>-1.7084765146360041</v>
      </c>
    </row>
    <row r="250" spans="1:7" x14ac:dyDescent="0.25">
      <c r="A250" s="2" t="s">
        <v>152</v>
      </c>
      <c r="B250" s="2" t="s">
        <v>153</v>
      </c>
      <c r="C250" s="2" t="s">
        <v>29</v>
      </c>
      <c r="D250" s="2" t="s">
        <v>30</v>
      </c>
      <c r="E250">
        <v>125.84</v>
      </c>
      <c r="F250" s="2" t="s">
        <v>15</v>
      </c>
      <c r="G250">
        <v>-1.8207433628320047</v>
      </c>
    </row>
    <row r="251" spans="1:7" x14ac:dyDescent="0.25">
      <c r="A251" s="2" t="s">
        <v>152</v>
      </c>
      <c r="B251" s="2" t="s">
        <v>153</v>
      </c>
      <c r="C251" s="2" t="s">
        <v>29</v>
      </c>
      <c r="D251" s="2" t="s">
        <v>30</v>
      </c>
      <c r="E251">
        <v>125.84</v>
      </c>
      <c r="F251" s="2" t="s">
        <v>16</v>
      </c>
      <c r="G251">
        <v>-1.972637362637002</v>
      </c>
    </row>
    <row r="252" spans="1:7" x14ac:dyDescent="0.25">
      <c r="A252" s="2" t="s">
        <v>152</v>
      </c>
      <c r="B252" s="2" t="s">
        <v>153</v>
      </c>
      <c r="C252" s="2" t="s">
        <v>29</v>
      </c>
      <c r="D252" s="2" t="s">
        <v>30</v>
      </c>
      <c r="E252">
        <v>125.84</v>
      </c>
      <c r="F252" s="2" t="s">
        <v>17</v>
      </c>
      <c r="G252">
        <v>-1.819500000000005</v>
      </c>
    </row>
    <row r="253" spans="1:7" x14ac:dyDescent="0.25">
      <c r="A253" s="2" t="s">
        <v>152</v>
      </c>
      <c r="B253" s="2" t="s">
        <v>153</v>
      </c>
      <c r="C253" s="2" t="s">
        <v>29</v>
      </c>
      <c r="D253" s="2" t="s">
        <v>30</v>
      </c>
      <c r="E253">
        <v>125.84</v>
      </c>
      <c r="F253" s="2" t="s">
        <v>18</v>
      </c>
      <c r="G253">
        <v>-1.7041428571429975</v>
      </c>
    </row>
    <row r="254" spans="1:7" x14ac:dyDescent="0.25">
      <c r="A254" s="2" t="s">
        <v>152</v>
      </c>
      <c r="B254" s="2" t="s">
        <v>153</v>
      </c>
      <c r="C254" s="2" t="s">
        <v>29</v>
      </c>
      <c r="D254" s="2" t="s">
        <v>30</v>
      </c>
      <c r="E254">
        <v>125.84</v>
      </c>
      <c r="F254" s="2" t="s">
        <v>19</v>
      </c>
      <c r="G254">
        <v>-1.5997777777780016</v>
      </c>
    </row>
    <row r="255" spans="1:7" x14ac:dyDescent="0.25">
      <c r="A255" s="2" t="s">
        <v>152</v>
      </c>
      <c r="B255" s="2" t="s">
        <v>153</v>
      </c>
      <c r="C255" s="2" t="s">
        <v>29</v>
      </c>
      <c r="D255" s="2" t="s">
        <v>30</v>
      </c>
      <c r="E255">
        <v>125.84</v>
      </c>
      <c r="F255" s="2" t="s">
        <v>20</v>
      </c>
      <c r="G255">
        <v>-1.5568750000000051</v>
      </c>
    </row>
    <row r="256" spans="1:7" x14ac:dyDescent="0.25">
      <c r="A256" s="2" t="s">
        <v>152</v>
      </c>
      <c r="B256" s="2" t="s">
        <v>153</v>
      </c>
      <c r="C256" s="2" t="s">
        <v>29</v>
      </c>
      <c r="D256" s="2" t="s">
        <v>30</v>
      </c>
      <c r="E256">
        <v>125.84</v>
      </c>
      <c r="F256" s="2" t="s">
        <v>21</v>
      </c>
      <c r="G256">
        <v>-1.5568750000000051</v>
      </c>
    </row>
    <row r="257" spans="1:7" x14ac:dyDescent="0.25">
      <c r="A257" s="2" t="s">
        <v>152</v>
      </c>
      <c r="B257" s="2" t="s">
        <v>153</v>
      </c>
      <c r="C257" s="2" t="s">
        <v>29</v>
      </c>
      <c r="D257" s="2" t="s">
        <v>30</v>
      </c>
      <c r="E257">
        <v>125.84</v>
      </c>
      <c r="F257" s="2" t="s">
        <v>22</v>
      </c>
      <c r="G257">
        <v>-1.5568750000000051</v>
      </c>
    </row>
    <row r="258" spans="1:7" x14ac:dyDescent="0.25">
      <c r="A258" s="2" t="s">
        <v>152</v>
      </c>
      <c r="B258" s="2" t="s">
        <v>153</v>
      </c>
      <c r="C258" s="2" t="s">
        <v>29</v>
      </c>
      <c r="D258" s="2" t="s">
        <v>30</v>
      </c>
      <c r="E258">
        <v>125.84</v>
      </c>
      <c r="F258" s="2" t="s">
        <v>23</v>
      </c>
      <c r="G258">
        <v>-1.5568750000000051</v>
      </c>
    </row>
    <row r="259" spans="1:7" x14ac:dyDescent="0.25">
      <c r="A259" s="2" t="s">
        <v>152</v>
      </c>
      <c r="B259" s="2" t="s">
        <v>153</v>
      </c>
      <c r="C259" s="2" t="s">
        <v>29</v>
      </c>
      <c r="D259" s="2" t="s">
        <v>30</v>
      </c>
      <c r="E259">
        <v>125.84</v>
      </c>
      <c r="F259" s="2" t="s">
        <v>24</v>
      </c>
      <c r="G259">
        <v>-1.4810601503760097</v>
      </c>
    </row>
    <row r="260" spans="1:7" x14ac:dyDescent="0.25">
      <c r="A260" s="2" t="s">
        <v>152</v>
      </c>
      <c r="B260" s="2" t="s">
        <v>153</v>
      </c>
      <c r="C260" s="2" t="s">
        <v>29</v>
      </c>
      <c r="D260" s="2" t="s">
        <v>30</v>
      </c>
      <c r="E260">
        <v>125.84</v>
      </c>
      <c r="F260" s="2" t="s">
        <v>25</v>
      </c>
      <c r="G260">
        <v>-1.3091428571430015</v>
      </c>
    </row>
    <row r="261" spans="1:7" x14ac:dyDescent="0.25">
      <c r="A261" s="2" t="s">
        <v>152</v>
      </c>
      <c r="B261" s="2" t="s">
        <v>153</v>
      </c>
      <c r="C261" s="2" t="s">
        <v>29</v>
      </c>
      <c r="D261" s="2" t="s">
        <v>30</v>
      </c>
      <c r="E261">
        <v>125.84</v>
      </c>
      <c r="F261" s="2" t="s">
        <v>26</v>
      </c>
      <c r="G261">
        <v>-1.3675175438600036</v>
      </c>
    </row>
    <row r="262" spans="1:7" x14ac:dyDescent="0.25">
      <c r="A262" s="2" t="s">
        <v>45</v>
      </c>
      <c r="B262" s="2" t="s">
        <v>46</v>
      </c>
      <c r="C262" s="2" t="s">
        <v>47</v>
      </c>
      <c r="D262" s="2" t="s">
        <v>30</v>
      </c>
      <c r="E262">
        <v>68.45</v>
      </c>
      <c r="F262" s="2" t="s">
        <v>14</v>
      </c>
      <c r="G262">
        <v>-3.7240000000000038</v>
      </c>
    </row>
    <row r="263" spans="1:7" x14ac:dyDescent="0.25">
      <c r="A263" s="2" t="s">
        <v>45</v>
      </c>
      <c r="B263" s="2" t="s">
        <v>46</v>
      </c>
      <c r="C263" s="2" t="s">
        <v>47</v>
      </c>
      <c r="D263" s="2" t="s">
        <v>30</v>
      </c>
      <c r="E263">
        <v>68.45</v>
      </c>
      <c r="F263" s="2" t="s">
        <v>15</v>
      </c>
      <c r="G263">
        <v>-3.5700000000000074</v>
      </c>
    </row>
    <row r="264" spans="1:7" x14ac:dyDescent="0.25">
      <c r="A264" s="2" t="s">
        <v>45</v>
      </c>
      <c r="B264" s="2" t="s">
        <v>46</v>
      </c>
      <c r="C264" s="2" t="s">
        <v>47</v>
      </c>
      <c r="D264" s="2" t="s">
        <v>30</v>
      </c>
      <c r="E264">
        <v>68.45</v>
      </c>
      <c r="F264" s="2" t="s">
        <v>16</v>
      </c>
      <c r="G264">
        <v>-3.8440000000000083</v>
      </c>
    </row>
    <row r="265" spans="1:7" x14ac:dyDescent="0.25">
      <c r="A265" s="2" t="s">
        <v>45</v>
      </c>
      <c r="B265" s="2" t="s">
        <v>46</v>
      </c>
      <c r="C265" s="2" t="s">
        <v>47</v>
      </c>
      <c r="D265" s="2" t="s">
        <v>30</v>
      </c>
      <c r="E265">
        <v>68.45</v>
      </c>
      <c r="F265" s="2" t="s">
        <v>17</v>
      </c>
      <c r="G265">
        <v>-3.6820000000000022</v>
      </c>
    </row>
    <row r="266" spans="1:7" x14ac:dyDescent="0.25">
      <c r="A266" s="2" t="s">
        <v>45</v>
      </c>
      <c r="B266" s="2" t="s">
        <v>46</v>
      </c>
      <c r="C266" s="2" t="s">
        <v>47</v>
      </c>
      <c r="D266" s="2" t="s">
        <v>30</v>
      </c>
      <c r="E266">
        <v>68.45</v>
      </c>
      <c r="F266" s="2" t="s">
        <v>18</v>
      </c>
      <c r="G266">
        <v>-3.519999999999996</v>
      </c>
    </row>
    <row r="267" spans="1:7" x14ac:dyDescent="0.25">
      <c r="A267" s="2" t="s">
        <v>45</v>
      </c>
      <c r="B267" s="2" t="s">
        <v>46</v>
      </c>
      <c r="C267" s="2" t="s">
        <v>47</v>
      </c>
      <c r="D267" s="2" t="s">
        <v>30</v>
      </c>
      <c r="E267">
        <v>68.45</v>
      </c>
      <c r="F267" s="2" t="s">
        <v>19</v>
      </c>
      <c r="G267">
        <v>-3.3400000000000034</v>
      </c>
    </row>
    <row r="268" spans="1:7" x14ac:dyDescent="0.25">
      <c r="A268" s="2" t="s">
        <v>45</v>
      </c>
      <c r="B268" s="2" t="s">
        <v>46</v>
      </c>
      <c r="C268" s="2" t="s">
        <v>47</v>
      </c>
      <c r="D268" s="2" t="s">
        <v>30</v>
      </c>
      <c r="E268">
        <v>68.45</v>
      </c>
      <c r="F268" s="2" t="s">
        <v>20</v>
      </c>
      <c r="G268">
        <v>-3.3500000000000085</v>
      </c>
    </row>
    <row r="269" spans="1:7" x14ac:dyDescent="0.25">
      <c r="A269" s="2" t="s">
        <v>45</v>
      </c>
      <c r="B269" s="2" t="s">
        <v>46</v>
      </c>
      <c r="C269" s="2" t="s">
        <v>47</v>
      </c>
      <c r="D269" s="2" t="s">
        <v>30</v>
      </c>
      <c r="E269">
        <v>68.45</v>
      </c>
      <c r="F269" s="2" t="s">
        <v>21</v>
      </c>
      <c r="G269">
        <v>-3.3500000000000085</v>
      </c>
    </row>
    <row r="270" spans="1:7" x14ac:dyDescent="0.25">
      <c r="A270" s="2" t="s">
        <v>45</v>
      </c>
      <c r="B270" s="2" t="s">
        <v>46</v>
      </c>
      <c r="C270" s="2" t="s">
        <v>47</v>
      </c>
      <c r="D270" s="2" t="s">
        <v>30</v>
      </c>
      <c r="E270">
        <v>68.45</v>
      </c>
      <c r="F270" s="2" t="s">
        <v>22</v>
      </c>
      <c r="G270">
        <v>-3.3500000000000085</v>
      </c>
    </row>
    <row r="271" spans="1:7" x14ac:dyDescent="0.25">
      <c r="A271" s="2" t="s">
        <v>45</v>
      </c>
      <c r="B271" s="2" t="s">
        <v>46</v>
      </c>
      <c r="C271" s="2" t="s">
        <v>47</v>
      </c>
      <c r="D271" s="2" t="s">
        <v>30</v>
      </c>
      <c r="E271">
        <v>68.45</v>
      </c>
      <c r="F271" s="2" t="s">
        <v>23</v>
      </c>
      <c r="G271">
        <v>-3.3500000000000085</v>
      </c>
    </row>
    <row r="272" spans="1:7" x14ac:dyDescent="0.25">
      <c r="A272" s="2" t="s">
        <v>45</v>
      </c>
      <c r="B272" s="2" t="s">
        <v>46</v>
      </c>
      <c r="C272" s="2" t="s">
        <v>47</v>
      </c>
      <c r="D272" s="2" t="s">
        <v>30</v>
      </c>
      <c r="E272">
        <v>68.45</v>
      </c>
      <c r="F272" s="2" t="s">
        <v>24</v>
      </c>
      <c r="G272">
        <v>-3.4080000000000013</v>
      </c>
    </row>
    <row r="273" spans="1:7" x14ac:dyDescent="0.25">
      <c r="A273" s="2" t="s">
        <v>45</v>
      </c>
      <c r="B273" s="2" t="s">
        <v>46</v>
      </c>
      <c r="C273" s="2" t="s">
        <v>47</v>
      </c>
      <c r="D273" s="2" t="s">
        <v>30</v>
      </c>
      <c r="E273">
        <v>68.45</v>
      </c>
      <c r="F273" s="2" t="s">
        <v>25</v>
      </c>
      <c r="G273">
        <v>-3.269999999999996</v>
      </c>
    </row>
    <row r="274" spans="1:7" x14ac:dyDescent="0.25">
      <c r="A274" s="2" t="s">
        <v>45</v>
      </c>
      <c r="B274" s="2" t="s">
        <v>46</v>
      </c>
      <c r="C274" s="2" t="s">
        <v>47</v>
      </c>
      <c r="D274" s="2" t="s">
        <v>30</v>
      </c>
      <c r="E274">
        <v>68.45</v>
      </c>
      <c r="F274" s="2" t="s">
        <v>26</v>
      </c>
      <c r="G274">
        <v>-3.3299999999999983</v>
      </c>
    </row>
    <row r="275" spans="1:7" x14ac:dyDescent="0.25">
      <c r="A275" s="2" t="s">
        <v>68</v>
      </c>
      <c r="B275" s="2" t="s">
        <v>69</v>
      </c>
      <c r="C275" s="2" t="s">
        <v>47</v>
      </c>
      <c r="D275" s="2" t="s">
        <v>30</v>
      </c>
      <c r="E275">
        <v>117.96</v>
      </c>
      <c r="F275" s="2" t="s">
        <v>14</v>
      </c>
      <c r="G275">
        <v>-5.015106854475988</v>
      </c>
    </row>
    <row r="276" spans="1:7" x14ac:dyDescent="0.25">
      <c r="A276" s="2" t="s">
        <v>68</v>
      </c>
      <c r="B276" s="2" t="s">
        <v>69</v>
      </c>
      <c r="C276" s="2" t="s">
        <v>47</v>
      </c>
      <c r="D276" s="2" t="s">
        <v>30</v>
      </c>
      <c r="E276">
        <v>117.96</v>
      </c>
      <c r="F276" s="2" t="s">
        <v>15</v>
      </c>
      <c r="G276">
        <v>-4.8849999999999909</v>
      </c>
    </row>
    <row r="277" spans="1:7" x14ac:dyDescent="0.25">
      <c r="A277" s="2" t="s">
        <v>68</v>
      </c>
      <c r="B277" s="2" t="s">
        <v>69</v>
      </c>
      <c r="C277" s="2" t="s">
        <v>47</v>
      </c>
      <c r="D277" s="2" t="s">
        <v>30</v>
      </c>
      <c r="E277">
        <v>117.96</v>
      </c>
      <c r="F277" s="2" t="s">
        <v>16</v>
      </c>
      <c r="G277">
        <v>-4.6337818479899937</v>
      </c>
    </row>
    <row r="278" spans="1:7" x14ac:dyDescent="0.25">
      <c r="A278" s="2" t="s">
        <v>68</v>
      </c>
      <c r="B278" s="2" t="s">
        <v>69</v>
      </c>
      <c r="C278" s="2" t="s">
        <v>47</v>
      </c>
      <c r="D278" s="2" t="s">
        <v>30</v>
      </c>
      <c r="E278">
        <v>117.96</v>
      </c>
      <c r="F278" s="2" t="s">
        <v>17</v>
      </c>
      <c r="G278">
        <v>-4.3642556390979905</v>
      </c>
    </row>
    <row r="279" spans="1:7" x14ac:dyDescent="0.25">
      <c r="A279" s="2" t="s">
        <v>68</v>
      </c>
      <c r="B279" s="2" t="s">
        <v>69</v>
      </c>
      <c r="C279" s="2" t="s">
        <v>47</v>
      </c>
      <c r="D279" s="2" t="s">
        <v>30</v>
      </c>
      <c r="E279">
        <v>117.96</v>
      </c>
      <c r="F279" s="2" t="s">
        <v>18</v>
      </c>
      <c r="G279">
        <v>-3.7501150234739953</v>
      </c>
    </row>
    <row r="280" spans="1:7" x14ac:dyDescent="0.25">
      <c r="A280" s="2" t="s">
        <v>68</v>
      </c>
      <c r="B280" s="2" t="s">
        <v>69</v>
      </c>
      <c r="C280" s="2" t="s">
        <v>47</v>
      </c>
      <c r="D280" s="2" t="s">
        <v>30</v>
      </c>
      <c r="E280">
        <v>117.96</v>
      </c>
      <c r="F280" s="2" t="s">
        <v>19</v>
      </c>
      <c r="G280">
        <v>-3.1767421625079919</v>
      </c>
    </row>
    <row r="281" spans="1:7" x14ac:dyDescent="0.25">
      <c r="A281" s="2" t="s">
        <v>68</v>
      </c>
      <c r="B281" s="2" t="s">
        <v>69</v>
      </c>
      <c r="C281" s="2" t="s">
        <v>47</v>
      </c>
      <c r="D281" s="2" t="s">
        <v>30</v>
      </c>
      <c r="E281">
        <v>117.96</v>
      </c>
      <c r="F281" s="2" t="s">
        <v>20</v>
      </c>
      <c r="G281">
        <v>-3.0867799791449926</v>
      </c>
    </row>
    <row r="282" spans="1:7" x14ac:dyDescent="0.25">
      <c r="A282" s="2" t="s">
        <v>68</v>
      </c>
      <c r="B282" s="2" t="s">
        <v>69</v>
      </c>
      <c r="C282" s="2" t="s">
        <v>47</v>
      </c>
      <c r="D282" s="2" t="s">
        <v>30</v>
      </c>
      <c r="E282">
        <v>117.96</v>
      </c>
      <c r="F282" s="2" t="s">
        <v>21</v>
      </c>
      <c r="G282">
        <v>-3.067294554454989</v>
      </c>
    </row>
    <row r="283" spans="1:7" x14ac:dyDescent="0.25">
      <c r="A283" s="2" t="s">
        <v>68</v>
      </c>
      <c r="B283" s="2" t="s">
        <v>69</v>
      </c>
      <c r="C283" s="2" t="s">
        <v>47</v>
      </c>
      <c r="D283" s="2" t="s">
        <v>30</v>
      </c>
      <c r="E283">
        <v>117.96</v>
      </c>
      <c r="F283" s="2" t="s">
        <v>22</v>
      </c>
      <c r="G283">
        <v>-3.1541666666669954</v>
      </c>
    </row>
    <row r="284" spans="1:7" x14ac:dyDescent="0.25">
      <c r="A284" s="2" t="s">
        <v>68</v>
      </c>
      <c r="B284" s="2" t="s">
        <v>69</v>
      </c>
      <c r="C284" s="2" t="s">
        <v>47</v>
      </c>
      <c r="D284" s="2" t="s">
        <v>30</v>
      </c>
      <c r="E284">
        <v>117.96</v>
      </c>
      <c r="F284" s="2" t="s">
        <v>23</v>
      </c>
      <c r="G284">
        <v>-2.6528571428569876</v>
      </c>
    </row>
    <row r="285" spans="1:7" x14ac:dyDescent="0.25">
      <c r="A285" s="2" t="s">
        <v>68</v>
      </c>
      <c r="B285" s="2" t="s">
        <v>69</v>
      </c>
      <c r="C285" s="2" t="s">
        <v>47</v>
      </c>
      <c r="D285" s="2" t="s">
        <v>30</v>
      </c>
      <c r="E285">
        <v>117.96</v>
      </c>
      <c r="F285" s="2" t="s">
        <v>24</v>
      </c>
      <c r="G285">
        <v>-2.3440962566839971</v>
      </c>
    </row>
    <row r="286" spans="1:7" x14ac:dyDescent="0.25">
      <c r="A286" s="2" t="s">
        <v>68</v>
      </c>
      <c r="B286" s="2" t="s">
        <v>69</v>
      </c>
      <c r="C286" s="2" t="s">
        <v>47</v>
      </c>
      <c r="D286" s="2" t="s">
        <v>30</v>
      </c>
      <c r="E286">
        <v>117.96</v>
      </c>
      <c r="F286" s="2" t="s">
        <v>25</v>
      </c>
      <c r="G286">
        <v>-2.25</v>
      </c>
    </row>
    <row r="287" spans="1:7" x14ac:dyDescent="0.25">
      <c r="A287" s="2" t="s">
        <v>68</v>
      </c>
      <c r="B287" s="2" t="s">
        <v>69</v>
      </c>
      <c r="C287" s="2" t="s">
        <v>47</v>
      </c>
      <c r="D287" s="2" t="s">
        <v>30</v>
      </c>
      <c r="E287">
        <v>117.96</v>
      </c>
      <c r="F287" s="2" t="s">
        <v>26</v>
      </c>
      <c r="G287">
        <v>-2.2907330316739944</v>
      </c>
    </row>
    <row r="288" spans="1:7" x14ac:dyDescent="0.25">
      <c r="A288" s="2" t="s">
        <v>80</v>
      </c>
      <c r="B288" s="2" t="s">
        <v>81</v>
      </c>
      <c r="C288" s="2" t="s">
        <v>47</v>
      </c>
      <c r="D288" s="2" t="s">
        <v>30</v>
      </c>
      <c r="E288">
        <v>42.01</v>
      </c>
      <c r="F288" s="2" t="s">
        <v>14</v>
      </c>
      <c r="G288">
        <v>-4.702642857142898</v>
      </c>
    </row>
    <row r="289" spans="1:7" x14ac:dyDescent="0.25">
      <c r="A289" s="2" t="s">
        <v>80</v>
      </c>
      <c r="B289" s="2" t="s">
        <v>81</v>
      </c>
      <c r="C289" s="2" t="s">
        <v>47</v>
      </c>
      <c r="D289" s="2" t="s">
        <v>30</v>
      </c>
      <c r="E289">
        <v>42.01</v>
      </c>
      <c r="F289" s="2" t="s">
        <v>15</v>
      </c>
      <c r="G289">
        <v>-5.1041086956522008</v>
      </c>
    </row>
    <row r="290" spans="1:7" x14ac:dyDescent="0.25">
      <c r="A290" s="2" t="s">
        <v>80</v>
      </c>
      <c r="B290" s="2" t="s">
        <v>81</v>
      </c>
      <c r="C290" s="2" t="s">
        <v>47</v>
      </c>
      <c r="D290" s="2" t="s">
        <v>30</v>
      </c>
      <c r="E290">
        <v>42.01</v>
      </c>
      <c r="F290" s="2" t="s">
        <v>16</v>
      </c>
      <c r="G290">
        <v>-5.3599999999999994</v>
      </c>
    </row>
    <row r="291" spans="1:7" x14ac:dyDescent="0.25">
      <c r="A291" s="2" t="s">
        <v>80</v>
      </c>
      <c r="B291" s="2" t="s">
        <v>81</v>
      </c>
      <c r="C291" s="2" t="s">
        <v>47</v>
      </c>
      <c r="D291" s="2" t="s">
        <v>30</v>
      </c>
      <c r="E291">
        <v>42.01</v>
      </c>
      <c r="F291" s="2" t="s">
        <v>17</v>
      </c>
      <c r="G291">
        <v>-5.6006666666666973</v>
      </c>
    </row>
    <row r="292" spans="1:7" x14ac:dyDescent="0.25">
      <c r="A292" s="2" t="s">
        <v>80</v>
      </c>
      <c r="B292" s="2" t="s">
        <v>81</v>
      </c>
      <c r="C292" s="2" t="s">
        <v>47</v>
      </c>
      <c r="D292" s="2" t="s">
        <v>30</v>
      </c>
      <c r="E292">
        <v>42.01</v>
      </c>
      <c r="F292" s="2" t="s">
        <v>18</v>
      </c>
      <c r="G292">
        <v>-5.7392307692308009</v>
      </c>
    </row>
    <row r="293" spans="1:7" x14ac:dyDescent="0.25">
      <c r="A293" s="2" t="s">
        <v>80</v>
      </c>
      <c r="B293" s="2" t="s">
        <v>81</v>
      </c>
      <c r="C293" s="2" t="s">
        <v>47</v>
      </c>
      <c r="D293" s="2" t="s">
        <v>30</v>
      </c>
      <c r="E293">
        <v>42.01</v>
      </c>
      <c r="F293" s="2" t="s">
        <v>19</v>
      </c>
      <c r="G293">
        <v>-5.8099999999999952</v>
      </c>
    </row>
    <row r="294" spans="1:7" x14ac:dyDescent="0.25">
      <c r="A294" s="2" t="s">
        <v>80</v>
      </c>
      <c r="B294" s="2" t="s">
        <v>81</v>
      </c>
      <c r="C294" s="2" t="s">
        <v>47</v>
      </c>
      <c r="D294" s="2" t="s">
        <v>30</v>
      </c>
      <c r="E294">
        <v>42.01</v>
      </c>
      <c r="F294" s="2" t="s">
        <v>20</v>
      </c>
      <c r="G294">
        <v>-5.93</v>
      </c>
    </row>
    <row r="295" spans="1:7" x14ac:dyDescent="0.25">
      <c r="A295" s="2" t="s">
        <v>80</v>
      </c>
      <c r="B295" s="2" t="s">
        <v>81</v>
      </c>
      <c r="C295" s="2" t="s">
        <v>47</v>
      </c>
      <c r="D295" s="2" t="s">
        <v>30</v>
      </c>
      <c r="E295">
        <v>42.01</v>
      </c>
      <c r="F295" s="2" t="s">
        <v>21</v>
      </c>
      <c r="G295">
        <v>-5.9311111111111003</v>
      </c>
    </row>
    <row r="296" spans="1:7" x14ac:dyDescent="0.25">
      <c r="A296" s="2" t="s">
        <v>80</v>
      </c>
      <c r="B296" s="2" t="s">
        <v>81</v>
      </c>
      <c r="C296" s="2" t="s">
        <v>47</v>
      </c>
      <c r="D296" s="2" t="s">
        <v>30</v>
      </c>
      <c r="E296">
        <v>42.01</v>
      </c>
      <c r="F296" s="2" t="s">
        <v>22</v>
      </c>
      <c r="G296">
        <v>-5.973124253933797</v>
      </c>
    </row>
    <row r="297" spans="1:7" x14ac:dyDescent="0.25">
      <c r="A297" s="2" t="s">
        <v>80</v>
      </c>
      <c r="B297" s="2" t="s">
        <v>81</v>
      </c>
      <c r="C297" s="2" t="s">
        <v>47</v>
      </c>
      <c r="D297" s="2" t="s">
        <v>30</v>
      </c>
      <c r="E297">
        <v>42.01</v>
      </c>
      <c r="F297" s="2" t="s">
        <v>23</v>
      </c>
      <c r="G297">
        <v>-5.9794252873562996</v>
      </c>
    </row>
    <row r="298" spans="1:7" x14ac:dyDescent="0.25">
      <c r="A298" s="2" t="s">
        <v>80</v>
      </c>
      <c r="B298" s="2" t="s">
        <v>81</v>
      </c>
      <c r="C298" s="2" t="s">
        <v>47</v>
      </c>
      <c r="D298" s="2" t="s">
        <v>30</v>
      </c>
      <c r="E298">
        <v>42.01</v>
      </c>
      <c r="F298" s="2" t="s">
        <v>24</v>
      </c>
      <c r="G298">
        <v>-5.9899999999999949</v>
      </c>
    </row>
    <row r="299" spans="1:7" x14ac:dyDescent="0.25">
      <c r="A299" s="2" t="s">
        <v>80</v>
      </c>
      <c r="B299" s="2" t="s">
        <v>81</v>
      </c>
      <c r="C299" s="2" t="s">
        <v>47</v>
      </c>
      <c r="D299" s="2" t="s">
        <v>30</v>
      </c>
      <c r="E299">
        <v>42.01</v>
      </c>
      <c r="F299" s="2" t="s">
        <v>25</v>
      </c>
      <c r="G299">
        <v>-6.0616666666666958</v>
      </c>
    </row>
    <row r="300" spans="1:7" x14ac:dyDescent="0.25">
      <c r="A300" s="2" t="s">
        <v>80</v>
      </c>
      <c r="B300" s="2" t="s">
        <v>81</v>
      </c>
      <c r="C300" s="2" t="s">
        <v>47</v>
      </c>
      <c r="D300" s="2" t="s">
        <v>30</v>
      </c>
      <c r="E300">
        <v>42.01</v>
      </c>
      <c r="F300" s="2" t="s">
        <v>26</v>
      </c>
      <c r="G300">
        <v>-6.1181882352940988</v>
      </c>
    </row>
    <row r="301" spans="1:7" x14ac:dyDescent="0.25">
      <c r="A301" s="2" t="s">
        <v>90</v>
      </c>
      <c r="B301" s="2" t="s">
        <v>91</v>
      </c>
      <c r="C301" s="2" t="s">
        <v>47</v>
      </c>
      <c r="D301" s="2" t="s">
        <v>30</v>
      </c>
      <c r="E301">
        <v>68.55</v>
      </c>
      <c r="F301" s="2" t="s">
        <v>14</v>
      </c>
      <c r="G301">
        <v>-3.0220421052631963</v>
      </c>
    </row>
    <row r="302" spans="1:7" x14ac:dyDescent="0.25">
      <c r="A302" s="2" t="s">
        <v>90</v>
      </c>
      <c r="B302" s="2" t="s">
        <v>91</v>
      </c>
      <c r="C302" s="2" t="s">
        <v>47</v>
      </c>
      <c r="D302" s="2" t="s">
        <v>30</v>
      </c>
      <c r="E302">
        <v>68.55</v>
      </c>
      <c r="F302" s="2" t="s">
        <v>15</v>
      </c>
      <c r="G302">
        <v>-3.1400000000000006</v>
      </c>
    </row>
    <row r="303" spans="1:7" x14ac:dyDescent="0.25">
      <c r="A303" s="2" t="s">
        <v>90</v>
      </c>
      <c r="B303" s="2" t="s">
        <v>91</v>
      </c>
      <c r="C303" s="2" t="s">
        <v>47</v>
      </c>
      <c r="D303" s="2" t="s">
        <v>30</v>
      </c>
      <c r="E303">
        <v>68.55</v>
      </c>
      <c r="F303" s="2" t="s">
        <v>16</v>
      </c>
      <c r="G303">
        <v>-3.0544682352940953</v>
      </c>
    </row>
    <row r="304" spans="1:7" x14ac:dyDescent="0.25">
      <c r="A304" s="2" t="s">
        <v>90</v>
      </c>
      <c r="B304" s="2" t="s">
        <v>91</v>
      </c>
      <c r="C304" s="2" t="s">
        <v>47</v>
      </c>
      <c r="D304" s="2" t="s">
        <v>30</v>
      </c>
      <c r="E304">
        <v>68.55</v>
      </c>
      <c r="F304" s="2" t="s">
        <v>17</v>
      </c>
      <c r="G304">
        <v>-2.9872207792207917</v>
      </c>
    </row>
    <row r="305" spans="1:7" x14ac:dyDescent="0.25">
      <c r="A305" s="2" t="s">
        <v>90</v>
      </c>
      <c r="B305" s="2" t="s">
        <v>91</v>
      </c>
      <c r="C305" s="2" t="s">
        <v>47</v>
      </c>
      <c r="D305" s="2" t="s">
        <v>30</v>
      </c>
      <c r="E305">
        <v>68.55</v>
      </c>
      <c r="F305" s="2" t="s">
        <v>18</v>
      </c>
      <c r="G305">
        <v>-3.0140219607842909</v>
      </c>
    </row>
    <row r="306" spans="1:7" x14ac:dyDescent="0.25">
      <c r="A306" s="2" t="s">
        <v>90</v>
      </c>
      <c r="B306" s="2" t="s">
        <v>91</v>
      </c>
      <c r="C306" s="2" t="s">
        <v>47</v>
      </c>
      <c r="D306" s="2" t="s">
        <v>30</v>
      </c>
      <c r="E306">
        <v>68.55</v>
      </c>
      <c r="F306" s="2" t="s">
        <v>19</v>
      </c>
      <c r="G306">
        <v>-3.0600000000000023</v>
      </c>
    </row>
    <row r="307" spans="1:7" x14ac:dyDescent="0.25">
      <c r="A307" s="2" t="s">
        <v>90</v>
      </c>
      <c r="B307" s="2" t="s">
        <v>91</v>
      </c>
      <c r="C307" s="2" t="s">
        <v>47</v>
      </c>
      <c r="D307" s="2" t="s">
        <v>30</v>
      </c>
      <c r="E307">
        <v>68.55</v>
      </c>
      <c r="F307" s="2" t="s">
        <v>20</v>
      </c>
      <c r="G307">
        <v>-3.1070074074073943</v>
      </c>
    </row>
    <row r="308" spans="1:7" x14ac:dyDescent="0.25">
      <c r="A308" s="2" t="s">
        <v>90</v>
      </c>
      <c r="B308" s="2" t="s">
        <v>91</v>
      </c>
      <c r="C308" s="2" t="s">
        <v>47</v>
      </c>
      <c r="D308" s="2" t="s">
        <v>30</v>
      </c>
      <c r="E308">
        <v>68.55</v>
      </c>
      <c r="F308" s="2" t="s">
        <v>21</v>
      </c>
      <c r="G308">
        <v>-3.1090190476190003</v>
      </c>
    </row>
    <row r="309" spans="1:7" x14ac:dyDescent="0.25">
      <c r="A309" s="2" t="s">
        <v>90</v>
      </c>
      <c r="B309" s="2" t="s">
        <v>91</v>
      </c>
      <c r="C309" s="2" t="s">
        <v>47</v>
      </c>
      <c r="D309" s="2" t="s">
        <v>30</v>
      </c>
      <c r="E309">
        <v>68.55</v>
      </c>
      <c r="F309" s="2" t="s">
        <v>22</v>
      </c>
      <c r="G309">
        <v>-3.144999999999996</v>
      </c>
    </row>
    <row r="310" spans="1:7" x14ac:dyDescent="0.25">
      <c r="A310" s="2" t="s">
        <v>90</v>
      </c>
      <c r="B310" s="2" t="s">
        <v>91</v>
      </c>
      <c r="C310" s="2" t="s">
        <v>47</v>
      </c>
      <c r="D310" s="2" t="s">
        <v>30</v>
      </c>
      <c r="E310">
        <v>68.55</v>
      </c>
      <c r="F310" s="2" t="s">
        <v>23</v>
      </c>
      <c r="G310">
        <v>-3.1898991750687031</v>
      </c>
    </row>
    <row r="311" spans="1:7" x14ac:dyDescent="0.25">
      <c r="A311" s="2" t="s">
        <v>90</v>
      </c>
      <c r="B311" s="2" t="s">
        <v>91</v>
      </c>
      <c r="C311" s="2" t="s">
        <v>47</v>
      </c>
      <c r="D311" s="2" t="s">
        <v>30</v>
      </c>
      <c r="E311">
        <v>68.55</v>
      </c>
      <c r="F311" s="2" t="s">
        <v>24</v>
      </c>
      <c r="G311">
        <v>-3.2399999999999949</v>
      </c>
    </row>
    <row r="312" spans="1:7" x14ac:dyDescent="0.25">
      <c r="A312" s="2" t="s">
        <v>90</v>
      </c>
      <c r="B312" s="2" t="s">
        <v>91</v>
      </c>
      <c r="C312" s="2" t="s">
        <v>47</v>
      </c>
      <c r="D312" s="2" t="s">
        <v>30</v>
      </c>
      <c r="E312">
        <v>68.55</v>
      </c>
      <c r="F312" s="2" t="s">
        <v>25</v>
      </c>
      <c r="G312">
        <v>-3.1931057692307974</v>
      </c>
    </row>
    <row r="313" spans="1:7" x14ac:dyDescent="0.25">
      <c r="A313" s="2" t="s">
        <v>90</v>
      </c>
      <c r="B313" s="2" t="s">
        <v>91</v>
      </c>
      <c r="C313" s="2" t="s">
        <v>47</v>
      </c>
      <c r="D313" s="2" t="s">
        <v>30</v>
      </c>
      <c r="E313">
        <v>68.55</v>
      </c>
      <c r="F313" s="2" t="s">
        <v>26</v>
      </c>
      <c r="G313">
        <v>-3.181163398692803</v>
      </c>
    </row>
    <row r="314" spans="1:7" x14ac:dyDescent="0.25">
      <c r="A314" s="2" t="s">
        <v>93</v>
      </c>
      <c r="B314" s="2" t="s">
        <v>94</v>
      </c>
      <c r="C314" s="2" t="s">
        <v>47</v>
      </c>
      <c r="D314" s="2" t="s">
        <v>30</v>
      </c>
      <c r="E314">
        <v>65.89</v>
      </c>
      <c r="F314" s="2" t="s">
        <v>14</v>
      </c>
      <c r="G314">
        <v>-2.480000000000004</v>
      </c>
    </row>
    <row r="315" spans="1:7" x14ac:dyDescent="0.25">
      <c r="A315" s="2" t="s">
        <v>93</v>
      </c>
      <c r="B315" s="2" t="s">
        <v>94</v>
      </c>
      <c r="C315" s="2" t="s">
        <v>47</v>
      </c>
      <c r="D315" s="2" t="s">
        <v>30</v>
      </c>
      <c r="E315">
        <v>65.89</v>
      </c>
      <c r="F315" s="2" t="s">
        <v>15</v>
      </c>
      <c r="G315">
        <v>-2.6044716553288012</v>
      </c>
    </row>
    <row r="316" spans="1:7" x14ac:dyDescent="0.25">
      <c r="A316" s="2" t="s">
        <v>93</v>
      </c>
      <c r="B316" s="2" t="s">
        <v>94</v>
      </c>
      <c r="C316" s="2" t="s">
        <v>47</v>
      </c>
      <c r="D316" s="2" t="s">
        <v>30</v>
      </c>
      <c r="E316">
        <v>65.89</v>
      </c>
      <c r="F316" s="2" t="s">
        <v>16</v>
      </c>
      <c r="G316">
        <v>-2.6346782608695989</v>
      </c>
    </row>
    <row r="317" spans="1:7" x14ac:dyDescent="0.25">
      <c r="A317" s="2" t="s">
        <v>93</v>
      </c>
      <c r="B317" s="2" t="s">
        <v>94</v>
      </c>
      <c r="C317" s="2" t="s">
        <v>47</v>
      </c>
      <c r="D317" s="2" t="s">
        <v>30</v>
      </c>
      <c r="E317">
        <v>65.89</v>
      </c>
      <c r="F317" s="2" t="s">
        <v>17</v>
      </c>
      <c r="G317">
        <v>-2.5658092783504998</v>
      </c>
    </row>
    <row r="318" spans="1:7" x14ac:dyDescent="0.25">
      <c r="A318" s="2" t="s">
        <v>93</v>
      </c>
      <c r="B318" s="2" t="s">
        <v>94</v>
      </c>
      <c r="C318" s="2" t="s">
        <v>47</v>
      </c>
      <c r="D318" s="2" t="s">
        <v>30</v>
      </c>
      <c r="E318">
        <v>65.89</v>
      </c>
      <c r="F318" s="2" t="s">
        <v>18</v>
      </c>
      <c r="G318">
        <v>-2.5013661665196025</v>
      </c>
    </row>
    <row r="319" spans="1:7" x14ac:dyDescent="0.25">
      <c r="A319" s="2" t="s">
        <v>93</v>
      </c>
      <c r="B319" s="2" t="s">
        <v>94</v>
      </c>
      <c r="C319" s="2" t="s">
        <v>47</v>
      </c>
      <c r="D319" s="2" t="s">
        <v>30</v>
      </c>
      <c r="E319">
        <v>65.89</v>
      </c>
      <c r="F319" s="2" t="s">
        <v>19</v>
      </c>
      <c r="G319">
        <v>-2.480000000000004</v>
      </c>
    </row>
    <row r="320" spans="1:7" x14ac:dyDescent="0.25">
      <c r="A320" s="2" t="s">
        <v>93</v>
      </c>
      <c r="B320" s="2" t="s">
        <v>94</v>
      </c>
      <c r="C320" s="2" t="s">
        <v>47</v>
      </c>
      <c r="D320" s="2" t="s">
        <v>30</v>
      </c>
      <c r="E320">
        <v>65.89</v>
      </c>
      <c r="F320" s="2" t="s">
        <v>20</v>
      </c>
      <c r="G320">
        <v>-2.552096740994898</v>
      </c>
    </row>
    <row r="321" spans="1:7" x14ac:dyDescent="0.25">
      <c r="A321" s="2" t="s">
        <v>93</v>
      </c>
      <c r="B321" s="2" t="s">
        <v>94</v>
      </c>
      <c r="C321" s="2" t="s">
        <v>47</v>
      </c>
      <c r="D321" s="2" t="s">
        <v>30</v>
      </c>
      <c r="E321">
        <v>65.89</v>
      </c>
      <c r="F321" s="2" t="s">
        <v>21</v>
      </c>
      <c r="G321">
        <v>-2.5483529411765034</v>
      </c>
    </row>
    <row r="322" spans="1:7" x14ac:dyDescent="0.25">
      <c r="A322" s="2" t="s">
        <v>93</v>
      </c>
      <c r="B322" s="2" t="s">
        <v>94</v>
      </c>
      <c r="C322" s="2" t="s">
        <v>47</v>
      </c>
      <c r="D322" s="2" t="s">
        <v>30</v>
      </c>
      <c r="E322">
        <v>65.89</v>
      </c>
      <c r="F322" s="2" t="s">
        <v>22</v>
      </c>
      <c r="G322">
        <v>-2.5963562152133974</v>
      </c>
    </row>
    <row r="323" spans="1:7" x14ac:dyDescent="0.25">
      <c r="A323" s="2" t="s">
        <v>93</v>
      </c>
      <c r="B323" s="2" t="s">
        <v>94</v>
      </c>
      <c r="C323" s="2" t="s">
        <v>47</v>
      </c>
      <c r="D323" s="2" t="s">
        <v>30</v>
      </c>
      <c r="E323">
        <v>65.89</v>
      </c>
      <c r="F323" s="2" t="s">
        <v>23</v>
      </c>
      <c r="G323">
        <v>-2.6383333333332999</v>
      </c>
    </row>
    <row r="324" spans="1:7" x14ac:dyDescent="0.25">
      <c r="A324" s="2" t="s">
        <v>93</v>
      </c>
      <c r="B324" s="2" t="s">
        <v>94</v>
      </c>
      <c r="C324" s="2" t="s">
        <v>47</v>
      </c>
      <c r="D324" s="2" t="s">
        <v>30</v>
      </c>
      <c r="E324">
        <v>65.89</v>
      </c>
      <c r="F324" s="2" t="s">
        <v>24</v>
      </c>
      <c r="G324">
        <v>-2.6323269825761031</v>
      </c>
    </row>
    <row r="325" spans="1:7" x14ac:dyDescent="0.25">
      <c r="A325" s="2" t="s">
        <v>93</v>
      </c>
      <c r="B325" s="2" t="s">
        <v>94</v>
      </c>
      <c r="C325" s="2" t="s">
        <v>47</v>
      </c>
      <c r="D325" s="2" t="s">
        <v>30</v>
      </c>
      <c r="E325">
        <v>65.89</v>
      </c>
      <c r="F325" s="2" t="s">
        <v>25</v>
      </c>
      <c r="G325">
        <v>-2.6256538987688032</v>
      </c>
    </row>
    <row r="326" spans="1:7" x14ac:dyDescent="0.25">
      <c r="A326" s="2" t="s">
        <v>93</v>
      </c>
      <c r="B326" s="2" t="s">
        <v>94</v>
      </c>
      <c r="C326" s="2" t="s">
        <v>47</v>
      </c>
      <c r="D326" s="2" t="s">
        <v>30</v>
      </c>
      <c r="E326">
        <v>65.89</v>
      </c>
      <c r="F326" s="2" t="s">
        <v>26</v>
      </c>
      <c r="G326">
        <v>-2.6498983128134981</v>
      </c>
    </row>
    <row r="327" spans="1:7" x14ac:dyDescent="0.25">
      <c r="A327" s="2" t="s">
        <v>113</v>
      </c>
      <c r="B327" s="2" t="s">
        <v>114</v>
      </c>
      <c r="C327" s="2" t="s">
        <v>47</v>
      </c>
      <c r="D327" s="2" t="s">
        <v>30</v>
      </c>
      <c r="E327">
        <v>64.069999999999993</v>
      </c>
      <c r="F327" s="2" t="s">
        <v>14</v>
      </c>
      <c r="G327">
        <v>-4.0718095238094918</v>
      </c>
    </row>
    <row r="328" spans="1:7" x14ac:dyDescent="0.25">
      <c r="A328" s="2" t="s">
        <v>113</v>
      </c>
      <c r="B328" s="2" t="s">
        <v>114</v>
      </c>
      <c r="C328" s="2" t="s">
        <v>47</v>
      </c>
      <c r="D328" s="2" t="s">
        <v>30</v>
      </c>
      <c r="E328">
        <v>64.069999999999993</v>
      </c>
      <c r="F328" s="2" t="s">
        <v>15</v>
      </c>
      <c r="G328">
        <v>-4.6788571428570904</v>
      </c>
    </row>
    <row r="329" spans="1:7" x14ac:dyDescent="0.25">
      <c r="A329" s="2" t="s">
        <v>113</v>
      </c>
      <c r="B329" s="2" t="s">
        <v>114</v>
      </c>
      <c r="C329" s="2" t="s">
        <v>47</v>
      </c>
      <c r="D329" s="2" t="s">
        <v>30</v>
      </c>
      <c r="E329">
        <v>64.069999999999993</v>
      </c>
      <c r="F329" s="2" t="s">
        <v>16</v>
      </c>
      <c r="G329">
        <v>-4.6747142857142947</v>
      </c>
    </row>
    <row r="330" spans="1:7" x14ac:dyDescent="0.25">
      <c r="A330" s="2" t="s">
        <v>113</v>
      </c>
      <c r="B330" s="2" t="s">
        <v>114</v>
      </c>
      <c r="C330" s="2" t="s">
        <v>47</v>
      </c>
      <c r="D330" s="2" t="s">
        <v>30</v>
      </c>
      <c r="E330">
        <v>64.069999999999993</v>
      </c>
      <c r="F330" s="2" t="s">
        <v>17</v>
      </c>
      <c r="G330">
        <v>-4.3585714285713948</v>
      </c>
    </row>
    <row r="331" spans="1:7" x14ac:dyDescent="0.25">
      <c r="A331" s="2" t="s">
        <v>113</v>
      </c>
      <c r="B331" s="2" t="s">
        <v>114</v>
      </c>
      <c r="C331" s="2" t="s">
        <v>47</v>
      </c>
      <c r="D331" s="2" t="s">
        <v>30</v>
      </c>
      <c r="E331">
        <v>64.069999999999993</v>
      </c>
      <c r="F331" s="2" t="s">
        <v>18</v>
      </c>
      <c r="G331">
        <v>-4.205642857142891</v>
      </c>
    </row>
    <row r="332" spans="1:7" x14ac:dyDescent="0.25">
      <c r="A332" s="2" t="s">
        <v>113</v>
      </c>
      <c r="B332" s="2" t="s">
        <v>114</v>
      </c>
      <c r="C332" s="2" t="s">
        <v>47</v>
      </c>
      <c r="D332" s="2" t="s">
        <v>30</v>
      </c>
      <c r="E332">
        <v>64.069999999999993</v>
      </c>
      <c r="F332" s="2" t="s">
        <v>19</v>
      </c>
      <c r="G332">
        <v>-4.4359999999999928</v>
      </c>
    </row>
    <row r="333" spans="1:7" x14ac:dyDescent="0.25">
      <c r="A333" s="2" t="s">
        <v>113</v>
      </c>
      <c r="B333" s="2" t="s">
        <v>114</v>
      </c>
      <c r="C333" s="2" t="s">
        <v>47</v>
      </c>
      <c r="D333" s="2" t="s">
        <v>30</v>
      </c>
      <c r="E333">
        <v>64.069999999999993</v>
      </c>
      <c r="F333" s="2" t="s">
        <v>20</v>
      </c>
      <c r="G333">
        <v>-4.8261428571428908</v>
      </c>
    </row>
    <row r="334" spans="1:7" x14ac:dyDescent="0.25">
      <c r="A334" s="2" t="s">
        <v>113</v>
      </c>
      <c r="B334" s="2" t="s">
        <v>114</v>
      </c>
      <c r="C334" s="2" t="s">
        <v>47</v>
      </c>
      <c r="D334" s="2" t="s">
        <v>30</v>
      </c>
      <c r="E334">
        <v>64.069999999999993</v>
      </c>
      <c r="F334" s="2" t="s">
        <v>21</v>
      </c>
      <c r="G334">
        <v>-4.8261428571428908</v>
      </c>
    </row>
    <row r="335" spans="1:7" x14ac:dyDescent="0.25">
      <c r="A335" s="2" t="s">
        <v>113</v>
      </c>
      <c r="B335" s="2" t="s">
        <v>114</v>
      </c>
      <c r="C335" s="2" t="s">
        <v>47</v>
      </c>
      <c r="D335" s="2" t="s">
        <v>30</v>
      </c>
      <c r="E335">
        <v>64.069999999999993</v>
      </c>
      <c r="F335" s="2" t="s">
        <v>22</v>
      </c>
      <c r="G335">
        <v>-4.8261428571428908</v>
      </c>
    </row>
    <row r="336" spans="1:7" x14ac:dyDescent="0.25">
      <c r="A336" s="2" t="s">
        <v>113</v>
      </c>
      <c r="B336" s="2" t="s">
        <v>114</v>
      </c>
      <c r="C336" s="2" t="s">
        <v>47</v>
      </c>
      <c r="D336" s="2" t="s">
        <v>30</v>
      </c>
      <c r="E336">
        <v>64.069999999999993</v>
      </c>
      <c r="F336" s="2" t="s">
        <v>23</v>
      </c>
      <c r="G336">
        <v>-4.8261428571428908</v>
      </c>
    </row>
    <row r="337" spans="1:7" x14ac:dyDescent="0.25">
      <c r="A337" s="2" t="s">
        <v>113</v>
      </c>
      <c r="B337" s="2" t="s">
        <v>114</v>
      </c>
      <c r="C337" s="2" t="s">
        <v>47</v>
      </c>
      <c r="D337" s="2" t="s">
        <v>30</v>
      </c>
      <c r="E337">
        <v>64.069999999999993</v>
      </c>
      <c r="F337" s="2" t="s">
        <v>24</v>
      </c>
      <c r="G337">
        <v>-4.8261428571428908</v>
      </c>
    </row>
    <row r="338" spans="1:7" x14ac:dyDescent="0.25">
      <c r="A338" s="2" t="s">
        <v>113</v>
      </c>
      <c r="B338" s="2" t="s">
        <v>114</v>
      </c>
      <c r="C338" s="2" t="s">
        <v>47</v>
      </c>
      <c r="D338" s="2" t="s">
        <v>30</v>
      </c>
      <c r="E338">
        <v>64.069999999999993</v>
      </c>
      <c r="F338" s="2" t="s">
        <v>25</v>
      </c>
      <c r="G338">
        <v>-4.8261428571428908</v>
      </c>
    </row>
    <row r="339" spans="1:7" x14ac:dyDescent="0.25">
      <c r="A339" s="2" t="s">
        <v>113</v>
      </c>
      <c r="B339" s="2" t="s">
        <v>114</v>
      </c>
      <c r="C339" s="2" t="s">
        <v>47</v>
      </c>
      <c r="D339" s="2" t="s">
        <v>30</v>
      </c>
      <c r="E339">
        <v>64.069999999999993</v>
      </c>
      <c r="F339" s="2" t="s">
        <v>26</v>
      </c>
      <c r="G339">
        <v>-4.8710909090908956</v>
      </c>
    </row>
    <row r="340" spans="1:7" x14ac:dyDescent="0.25">
      <c r="A340" s="2" t="s">
        <v>116</v>
      </c>
      <c r="B340" s="2" t="s">
        <v>117</v>
      </c>
      <c r="C340" s="2" t="s">
        <v>47</v>
      </c>
      <c r="D340" s="2" t="s">
        <v>30</v>
      </c>
      <c r="E340">
        <v>68.11</v>
      </c>
      <c r="F340" s="2" t="s">
        <v>14</v>
      </c>
      <c r="G340">
        <v>-6.4339999999999975</v>
      </c>
    </row>
    <row r="341" spans="1:7" x14ac:dyDescent="0.25">
      <c r="A341" s="2" t="s">
        <v>116</v>
      </c>
      <c r="B341" s="2" t="s">
        <v>117</v>
      </c>
      <c r="C341" s="2" t="s">
        <v>47</v>
      </c>
      <c r="D341" s="2" t="s">
        <v>30</v>
      </c>
      <c r="E341">
        <v>68.11</v>
      </c>
      <c r="F341" s="2" t="s">
        <v>15</v>
      </c>
      <c r="G341">
        <v>-6.4732102564102973</v>
      </c>
    </row>
    <row r="342" spans="1:7" x14ac:dyDescent="0.25">
      <c r="A342" s="2" t="s">
        <v>116</v>
      </c>
      <c r="B342" s="2" t="s">
        <v>117</v>
      </c>
      <c r="C342" s="2" t="s">
        <v>47</v>
      </c>
      <c r="D342" s="2" t="s">
        <v>30</v>
      </c>
      <c r="E342">
        <v>68.11</v>
      </c>
      <c r="F342" s="2" t="s">
        <v>16</v>
      </c>
      <c r="G342">
        <v>-6.2795384615385004</v>
      </c>
    </row>
    <row r="343" spans="1:7" x14ac:dyDescent="0.25">
      <c r="A343" s="2" t="s">
        <v>116</v>
      </c>
      <c r="B343" s="2" t="s">
        <v>117</v>
      </c>
      <c r="C343" s="2" t="s">
        <v>47</v>
      </c>
      <c r="D343" s="2" t="s">
        <v>30</v>
      </c>
      <c r="E343">
        <v>68.11</v>
      </c>
      <c r="F343" s="2" t="s">
        <v>17</v>
      </c>
      <c r="G343">
        <v>-6.1751225071225022</v>
      </c>
    </row>
    <row r="344" spans="1:7" x14ac:dyDescent="0.25">
      <c r="A344" s="2" t="s">
        <v>116</v>
      </c>
      <c r="B344" s="2" t="s">
        <v>117</v>
      </c>
      <c r="C344" s="2" t="s">
        <v>47</v>
      </c>
      <c r="D344" s="2" t="s">
        <v>30</v>
      </c>
      <c r="E344">
        <v>68.11</v>
      </c>
      <c r="F344" s="2" t="s">
        <v>18</v>
      </c>
      <c r="G344">
        <v>-6.0799200000000013</v>
      </c>
    </row>
    <row r="345" spans="1:7" x14ac:dyDescent="0.25">
      <c r="A345" s="2" t="s">
        <v>116</v>
      </c>
      <c r="B345" s="2" t="s">
        <v>117</v>
      </c>
      <c r="C345" s="2" t="s">
        <v>47</v>
      </c>
      <c r="D345" s="2" t="s">
        <v>30</v>
      </c>
      <c r="E345">
        <v>68.11</v>
      </c>
      <c r="F345" s="2" t="s">
        <v>19</v>
      </c>
      <c r="G345">
        <v>-6.008153846153796</v>
      </c>
    </row>
    <row r="346" spans="1:7" x14ac:dyDescent="0.25">
      <c r="A346" s="2" t="s">
        <v>116</v>
      </c>
      <c r="B346" s="2" t="s">
        <v>117</v>
      </c>
      <c r="C346" s="2" t="s">
        <v>47</v>
      </c>
      <c r="D346" s="2" t="s">
        <v>30</v>
      </c>
      <c r="E346">
        <v>68.11</v>
      </c>
      <c r="F346" s="2" t="s">
        <v>20</v>
      </c>
      <c r="G346">
        <v>-6.1559999999999988</v>
      </c>
    </row>
    <row r="347" spans="1:7" x14ac:dyDescent="0.25">
      <c r="A347" s="2" t="s">
        <v>116</v>
      </c>
      <c r="B347" s="2" t="s">
        <v>117</v>
      </c>
      <c r="C347" s="2" t="s">
        <v>47</v>
      </c>
      <c r="D347" s="2" t="s">
        <v>30</v>
      </c>
      <c r="E347">
        <v>68.11</v>
      </c>
      <c r="F347" s="2" t="s">
        <v>21</v>
      </c>
      <c r="G347">
        <v>-6.1559999999999988</v>
      </c>
    </row>
    <row r="348" spans="1:7" x14ac:dyDescent="0.25">
      <c r="A348" s="2" t="s">
        <v>116</v>
      </c>
      <c r="B348" s="2" t="s">
        <v>117</v>
      </c>
      <c r="C348" s="2" t="s">
        <v>47</v>
      </c>
      <c r="D348" s="2" t="s">
        <v>30</v>
      </c>
      <c r="E348">
        <v>68.11</v>
      </c>
      <c r="F348" s="2" t="s">
        <v>22</v>
      </c>
      <c r="G348">
        <v>-6.1531818181817997</v>
      </c>
    </row>
    <row r="349" spans="1:7" x14ac:dyDescent="0.25">
      <c r="A349" s="2" t="s">
        <v>116</v>
      </c>
      <c r="B349" s="2" t="s">
        <v>117</v>
      </c>
      <c r="C349" s="2" t="s">
        <v>47</v>
      </c>
      <c r="D349" s="2" t="s">
        <v>30</v>
      </c>
      <c r="E349">
        <v>68.11</v>
      </c>
      <c r="F349" s="2" t="s">
        <v>23</v>
      </c>
      <c r="G349">
        <v>-5.9314285714285973</v>
      </c>
    </row>
    <row r="350" spans="1:7" x14ac:dyDescent="0.25">
      <c r="A350" s="2" t="s">
        <v>116</v>
      </c>
      <c r="B350" s="2" t="s">
        <v>117</v>
      </c>
      <c r="C350" s="2" t="s">
        <v>47</v>
      </c>
      <c r="D350" s="2" t="s">
        <v>30</v>
      </c>
      <c r="E350">
        <v>68.11</v>
      </c>
      <c r="F350" s="2" t="s">
        <v>24</v>
      </c>
      <c r="G350">
        <v>-5.766571428571396</v>
      </c>
    </row>
    <row r="351" spans="1:7" x14ac:dyDescent="0.25">
      <c r="A351" s="2" t="s">
        <v>116</v>
      </c>
      <c r="B351" s="2" t="s">
        <v>117</v>
      </c>
      <c r="C351" s="2" t="s">
        <v>47</v>
      </c>
      <c r="D351" s="2" t="s">
        <v>30</v>
      </c>
      <c r="E351">
        <v>68.11</v>
      </c>
      <c r="F351" s="2" t="s">
        <v>25</v>
      </c>
      <c r="G351">
        <v>-5.4125999999999976</v>
      </c>
    </row>
    <row r="352" spans="1:7" x14ac:dyDescent="0.25">
      <c r="A352" s="2" t="s">
        <v>116</v>
      </c>
      <c r="B352" s="2" t="s">
        <v>117</v>
      </c>
      <c r="C352" s="2" t="s">
        <v>47</v>
      </c>
      <c r="D352" s="2" t="s">
        <v>30</v>
      </c>
      <c r="E352">
        <v>68.11</v>
      </c>
      <c r="F352" s="2" t="s">
        <v>26</v>
      </c>
      <c r="G352">
        <v>-5.6213750000000005</v>
      </c>
    </row>
    <row r="353" spans="1:7" x14ac:dyDescent="0.25">
      <c r="A353" s="2" t="s">
        <v>71</v>
      </c>
      <c r="B353" s="2" t="s">
        <v>72</v>
      </c>
      <c r="C353" s="2" t="s">
        <v>29</v>
      </c>
      <c r="D353" s="2" t="s">
        <v>58</v>
      </c>
      <c r="E353">
        <v>26.49</v>
      </c>
      <c r="F353" s="2" t="s">
        <v>14</v>
      </c>
      <c r="G353">
        <v>-4.286249999999999</v>
      </c>
    </row>
    <row r="354" spans="1:7" x14ac:dyDescent="0.25">
      <c r="A354" s="2" t="s">
        <v>71</v>
      </c>
      <c r="B354" s="2" t="s">
        <v>72</v>
      </c>
      <c r="C354" s="2" t="s">
        <v>29</v>
      </c>
      <c r="D354" s="2" t="s">
        <v>58</v>
      </c>
      <c r="E354">
        <v>26.49</v>
      </c>
      <c r="F354" s="2" t="s">
        <v>15</v>
      </c>
      <c r="G354">
        <v>-4.4319485269217971</v>
      </c>
    </row>
    <row r="355" spans="1:7" x14ac:dyDescent="0.25">
      <c r="A355" s="2" t="s">
        <v>71</v>
      </c>
      <c r="B355" s="2" t="s">
        <v>72</v>
      </c>
      <c r="C355" s="2" t="s">
        <v>29</v>
      </c>
      <c r="D355" s="2" t="s">
        <v>58</v>
      </c>
      <c r="E355">
        <v>26.49</v>
      </c>
      <c r="F355" s="2" t="s">
        <v>16</v>
      </c>
      <c r="G355">
        <v>-5.7464799000039974</v>
      </c>
    </row>
    <row r="356" spans="1:7" x14ac:dyDescent="0.25">
      <c r="A356" s="2" t="s">
        <v>71</v>
      </c>
      <c r="B356" s="2" t="s">
        <v>72</v>
      </c>
      <c r="C356" s="2" t="s">
        <v>29</v>
      </c>
      <c r="D356" s="2" t="s">
        <v>58</v>
      </c>
      <c r="E356">
        <v>26.49</v>
      </c>
      <c r="F356" s="2" t="s">
        <v>17</v>
      </c>
      <c r="G356">
        <v>-5.962805194805199</v>
      </c>
    </row>
    <row r="357" spans="1:7" x14ac:dyDescent="0.25">
      <c r="A357" s="2" t="s">
        <v>71</v>
      </c>
      <c r="B357" s="2" t="s">
        <v>72</v>
      </c>
      <c r="C357" s="2" t="s">
        <v>29</v>
      </c>
      <c r="D357" s="2" t="s">
        <v>58</v>
      </c>
      <c r="E357">
        <v>26.49</v>
      </c>
      <c r="F357" s="2" t="s">
        <v>18</v>
      </c>
      <c r="G357">
        <v>-5.8334173791803998</v>
      </c>
    </row>
    <row r="358" spans="1:7" x14ac:dyDescent="0.25">
      <c r="A358" s="2" t="s">
        <v>71</v>
      </c>
      <c r="B358" s="2" t="s">
        <v>72</v>
      </c>
      <c r="C358" s="2" t="s">
        <v>29</v>
      </c>
      <c r="D358" s="2" t="s">
        <v>58</v>
      </c>
      <c r="E358">
        <v>26.49</v>
      </c>
      <c r="F358" s="2" t="s">
        <v>19</v>
      </c>
      <c r="G358">
        <v>-5.8518295454544997</v>
      </c>
    </row>
    <row r="359" spans="1:7" x14ac:dyDescent="0.25">
      <c r="A359" s="2" t="s">
        <v>71</v>
      </c>
      <c r="B359" s="2" t="s">
        <v>72</v>
      </c>
      <c r="C359" s="2" t="s">
        <v>29</v>
      </c>
      <c r="D359" s="2" t="s">
        <v>58</v>
      </c>
      <c r="E359">
        <v>26.49</v>
      </c>
      <c r="F359" s="2" t="s">
        <v>20</v>
      </c>
      <c r="G359">
        <v>-6.0363909090908976</v>
      </c>
    </row>
    <row r="360" spans="1:7" x14ac:dyDescent="0.25">
      <c r="A360" s="2" t="s">
        <v>71</v>
      </c>
      <c r="B360" s="2" t="s">
        <v>72</v>
      </c>
      <c r="C360" s="2" t="s">
        <v>29</v>
      </c>
      <c r="D360" s="2" t="s">
        <v>58</v>
      </c>
      <c r="E360">
        <v>26.49</v>
      </c>
      <c r="F360" s="2" t="s">
        <v>21</v>
      </c>
      <c r="G360">
        <v>-6.0435462184873998</v>
      </c>
    </row>
    <row r="361" spans="1:7" x14ac:dyDescent="0.25">
      <c r="A361" s="2" t="s">
        <v>71</v>
      </c>
      <c r="B361" s="2" t="s">
        <v>72</v>
      </c>
      <c r="C361" s="2" t="s">
        <v>29</v>
      </c>
      <c r="D361" s="2" t="s">
        <v>58</v>
      </c>
      <c r="E361">
        <v>26.49</v>
      </c>
      <c r="F361" s="2" t="s">
        <v>22</v>
      </c>
      <c r="G361">
        <v>-6.1342857142856992</v>
      </c>
    </row>
    <row r="362" spans="1:7" x14ac:dyDescent="0.25">
      <c r="A362" s="2" t="s">
        <v>71</v>
      </c>
      <c r="B362" s="2" t="s">
        <v>72</v>
      </c>
      <c r="C362" s="2" t="s">
        <v>29</v>
      </c>
      <c r="D362" s="2" t="s">
        <v>58</v>
      </c>
      <c r="E362">
        <v>26.49</v>
      </c>
      <c r="F362" s="2" t="s">
        <v>23</v>
      </c>
      <c r="G362">
        <v>-6.2399999999999984</v>
      </c>
    </row>
    <row r="363" spans="1:7" x14ac:dyDescent="0.25">
      <c r="A363" s="2" t="s">
        <v>71</v>
      </c>
      <c r="B363" s="2" t="s">
        <v>72</v>
      </c>
      <c r="C363" s="2" t="s">
        <v>29</v>
      </c>
      <c r="D363" s="2" t="s">
        <v>58</v>
      </c>
      <c r="E363">
        <v>26.49</v>
      </c>
      <c r="F363" s="2" t="s">
        <v>24</v>
      </c>
      <c r="G363">
        <v>-6.3290562770562993</v>
      </c>
    </row>
    <row r="364" spans="1:7" x14ac:dyDescent="0.25">
      <c r="A364" s="2" t="s">
        <v>71</v>
      </c>
      <c r="B364" s="2" t="s">
        <v>72</v>
      </c>
      <c r="C364" s="2" t="s">
        <v>29</v>
      </c>
      <c r="D364" s="2" t="s">
        <v>58</v>
      </c>
      <c r="E364">
        <v>26.49</v>
      </c>
      <c r="F364" s="2" t="s">
        <v>25</v>
      </c>
      <c r="G364">
        <v>-6.4509848070542972</v>
      </c>
    </row>
    <row r="365" spans="1:7" x14ac:dyDescent="0.25">
      <c r="A365" s="2" t="s">
        <v>71</v>
      </c>
      <c r="B365" s="2" t="s">
        <v>72</v>
      </c>
      <c r="C365" s="2" t="s">
        <v>29</v>
      </c>
      <c r="D365" s="2" t="s">
        <v>58</v>
      </c>
      <c r="E365">
        <v>26.49</v>
      </c>
      <c r="F365" s="2" t="s">
        <v>26</v>
      </c>
      <c r="G365">
        <v>-6.6467268275331968</v>
      </c>
    </row>
    <row r="366" spans="1:7" x14ac:dyDescent="0.25">
      <c r="A366" s="2" t="s">
        <v>101</v>
      </c>
      <c r="B366" s="2" t="s">
        <v>102</v>
      </c>
      <c r="C366" s="2" t="s">
        <v>29</v>
      </c>
      <c r="D366" s="2" t="s">
        <v>58</v>
      </c>
      <c r="E366">
        <v>96.54</v>
      </c>
      <c r="F366" s="2" t="s">
        <v>14</v>
      </c>
      <c r="G366">
        <v>-4.2853246753247021</v>
      </c>
    </row>
    <row r="367" spans="1:7" x14ac:dyDescent="0.25">
      <c r="A367" s="2" t="s">
        <v>101</v>
      </c>
      <c r="B367" s="2" t="s">
        <v>102</v>
      </c>
      <c r="C367" s="2" t="s">
        <v>29</v>
      </c>
      <c r="D367" s="2" t="s">
        <v>58</v>
      </c>
      <c r="E367">
        <v>96.54</v>
      </c>
      <c r="F367" s="2" t="s">
        <v>15</v>
      </c>
      <c r="G367">
        <v>-4.5478657754011067</v>
      </c>
    </row>
    <row r="368" spans="1:7" x14ac:dyDescent="0.25">
      <c r="A368" s="2" t="s">
        <v>101</v>
      </c>
      <c r="B368" s="2" t="s">
        <v>102</v>
      </c>
      <c r="C368" s="2" t="s">
        <v>29</v>
      </c>
      <c r="D368" s="2" t="s">
        <v>58</v>
      </c>
      <c r="E368">
        <v>96.54</v>
      </c>
      <c r="F368" s="2" t="s">
        <v>16</v>
      </c>
      <c r="G368">
        <v>-4.5924842484248103</v>
      </c>
    </row>
    <row r="369" spans="1:7" x14ac:dyDescent="0.25">
      <c r="A369" s="2" t="s">
        <v>101</v>
      </c>
      <c r="B369" s="2" t="s">
        <v>102</v>
      </c>
      <c r="C369" s="2" t="s">
        <v>29</v>
      </c>
      <c r="D369" s="2" t="s">
        <v>58</v>
      </c>
      <c r="E369">
        <v>96.54</v>
      </c>
      <c r="F369" s="2" t="s">
        <v>17</v>
      </c>
      <c r="G369">
        <v>-4.3900000000000006</v>
      </c>
    </row>
    <row r="370" spans="1:7" x14ac:dyDescent="0.25">
      <c r="A370" s="2" t="s">
        <v>101</v>
      </c>
      <c r="B370" s="2" t="s">
        <v>102</v>
      </c>
      <c r="C370" s="2" t="s">
        <v>29</v>
      </c>
      <c r="D370" s="2" t="s">
        <v>58</v>
      </c>
      <c r="E370">
        <v>96.54</v>
      </c>
      <c r="F370" s="2" t="s">
        <v>18</v>
      </c>
      <c r="G370">
        <v>-4.2327601078167021</v>
      </c>
    </row>
    <row r="371" spans="1:7" x14ac:dyDescent="0.25">
      <c r="A371" s="2" t="s">
        <v>101</v>
      </c>
      <c r="B371" s="2" t="s">
        <v>102</v>
      </c>
      <c r="C371" s="2" t="s">
        <v>29</v>
      </c>
      <c r="D371" s="2" t="s">
        <v>58</v>
      </c>
      <c r="E371">
        <v>96.54</v>
      </c>
      <c r="F371" s="2" t="s">
        <v>19</v>
      </c>
      <c r="G371">
        <v>-3.9723237021377003</v>
      </c>
    </row>
    <row r="372" spans="1:7" x14ac:dyDescent="0.25">
      <c r="A372" s="2" t="s">
        <v>101</v>
      </c>
      <c r="B372" s="2" t="s">
        <v>102</v>
      </c>
      <c r="C372" s="2" t="s">
        <v>29</v>
      </c>
      <c r="D372" s="2" t="s">
        <v>58</v>
      </c>
      <c r="E372">
        <v>96.54</v>
      </c>
      <c r="F372" s="2" t="s">
        <v>20</v>
      </c>
      <c r="G372">
        <v>-3.8385745587340097</v>
      </c>
    </row>
    <row r="373" spans="1:7" x14ac:dyDescent="0.25">
      <c r="A373" s="2" t="s">
        <v>101</v>
      </c>
      <c r="B373" s="2" t="s">
        <v>102</v>
      </c>
      <c r="C373" s="2" t="s">
        <v>29</v>
      </c>
      <c r="D373" s="2" t="s">
        <v>58</v>
      </c>
      <c r="E373">
        <v>96.54</v>
      </c>
      <c r="F373" s="2" t="s">
        <v>21</v>
      </c>
      <c r="G373">
        <v>-3.8123841183942062</v>
      </c>
    </row>
    <row r="374" spans="1:7" x14ac:dyDescent="0.25">
      <c r="A374" s="2" t="s">
        <v>101</v>
      </c>
      <c r="B374" s="2" t="s">
        <v>102</v>
      </c>
      <c r="C374" s="2" t="s">
        <v>29</v>
      </c>
      <c r="D374" s="2" t="s">
        <v>58</v>
      </c>
      <c r="E374">
        <v>96.54</v>
      </c>
      <c r="F374" s="2" t="s">
        <v>22</v>
      </c>
      <c r="G374">
        <v>-3.8993449275362053</v>
      </c>
    </row>
    <row r="375" spans="1:7" x14ac:dyDescent="0.25">
      <c r="A375" s="2" t="s">
        <v>101</v>
      </c>
      <c r="B375" s="2" t="s">
        <v>102</v>
      </c>
      <c r="C375" s="2" t="s">
        <v>29</v>
      </c>
      <c r="D375" s="2" t="s">
        <v>58</v>
      </c>
      <c r="E375">
        <v>96.54</v>
      </c>
      <c r="F375" s="2" t="s">
        <v>23</v>
      </c>
      <c r="G375">
        <v>-3.6786934673367</v>
      </c>
    </row>
    <row r="376" spans="1:7" x14ac:dyDescent="0.25">
      <c r="A376" s="2" t="s">
        <v>101</v>
      </c>
      <c r="B376" s="2" t="s">
        <v>102</v>
      </c>
      <c r="C376" s="2" t="s">
        <v>29</v>
      </c>
      <c r="D376" s="2" t="s">
        <v>58</v>
      </c>
      <c r="E376">
        <v>96.54</v>
      </c>
      <c r="F376" s="2" t="s">
        <v>24</v>
      </c>
      <c r="G376">
        <v>-3.5361694258542116</v>
      </c>
    </row>
    <row r="377" spans="1:7" x14ac:dyDescent="0.25">
      <c r="A377" s="2" t="s">
        <v>101</v>
      </c>
      <c r="B377" s="2" t="s">
        <v>102</v>
      </c>
      <c r="C377" s="2" t="s">
        <v>29</v>
      </c>
      <c r="D377" s="2" t="s">
        <v>58</v>
      </c>
      <c r="E377">
        <v>96.54</v>
      </c>
      <c r="F377" s="2" t="s">
        <v>25</v>
      </c>
      <c r="G377">
        <v>-3.5570509593059114</v>
      </c>
    </row>
    <row r="378" spans="1:7" x14ac:dyDescent="0.25">
      <c r="A378" s="2" t="s">
        <v>101</v>
      </c>
      <c r="B378" s="2" t="s">
        <v>102</v>
      </c>
      <c r="C378" s="2" t="s">
        <v>29</v>
      </c>
      <c r="D378" s="2" t="s">
        <v>58</v>
      </c>
      <c r="E378">
        <v>96.54</v>
      </c>
      <c r="F378" s="2" t="s">
        <v>26</v>
      </c>
      <c r="G378">
        <v>-3.6328861173336122</v>
      </c>
    </row>
    <row r="379" spans="1:7" x14ac:dyDescent="0.25">
      <c r="A379" s="2" t="s">
        <v>104</v>
      </c>
      <c r="B379" s="2" t="s">
        <v>105</v>
      </c>
      <c r="C379" s="2" t="s">
        <v>29</v>
      </c>
      <c r="D379" s="2" t="s">
        <v>58</v>
      </c>
      <c r="E379">
        <v>96.74</v>
      </c>
      <c r="F379" s="2" t="s">
        <v>14</v>
      </c>
      <c r="G379">
        <v>-7.0030272667970905</v>
      </c>
    </row>
    <row r="380" spans="1:7" x14ac:dyDescent="0.25">
      <c r="A380" s="2" t="s">
        <v>104</v>
      </c>
      <c r="B380" s="2" t="s">
        <v>105</v>
      </c>
      <c r="C380" s="2" t="s">
        <v>29</v>
      </c>
      <c r="D380" s="2" t="s">
        <v>58</v>
      </c>
      <c r="E380">
        <v>96.74</v>
      </c>
      <c r="F380" s="2" t="s">
        <v>15</v>
      </c>
      <c r="G380">
        <v>-7.6262147186146905</v>
      </c>
    </row>
    <row r="381" spans="1:7" x14ac:dyDescent="0.25">
      <c r="A381" s="2" t="s">
        <v>104</v>
      </c>
      <c r="B381" s="2" t="s">
        <v>105</v>
      </c>
      <c r="C381" s="2" t="s">
        <v>29</v>
      </c>
      <c r="D381" s="2" t="s">
        <v>58</v>
      </c>
      <c r="E381">
        <v>96.74</v>
      </c>
      <c r="F381" s="2" t="s">
        <v>16</v>
      </c>
      <c r="G381">
        <v>-8.0712276214833878</v>
      </c>
    </row>
    <row r="382" spans="1:7" x14ac:dyDescent="0.25">
      <c r="A382" s="2" t="s">
        <v>104</v>
      </c>
      <c r="B382" s="2" t="s">
        <v>105</v>
      </c>
      <c r="C382" s="2" t="s">
        <v>29</v>
      </c>
      <c r="D382" s="2" t="s">
        <v>58</v>
      </c>
      <c r="E382">
        <v>96.74</v>
      </c>
      <c r="F382" s="2" t="s">
        <v>17</v>
      </c>
      <c r="G382">
        <v>-8.259718494271695</v>
      </c>
    </row>
    <row r="383" spans="1:7" x14ac:dyDescent="0.25">
      <c r="A383" s="2" t="s">
        <v>104</v>
      </c>
      <c r="B383" s="2" t="s">
        <v>105</v>
      </c>
      <c r="C383" s="2" t="s">
        <v>29</v>
      </c>
      <c r="D383" s="2" t="s">
        <v>58</v>
      </c>
      <c r="E383">
        <v>96.74</v>
      </c>
      <c r="F383" s="2" t="s">
        <v>18</v>
      </c>
      <c r="G383">
        <v>-8.1382952380951963</v>
      </c>
    </row>
    <row r="384" spans="1:7" x14ac:dyDescent="0.25">
      <c r="A384" s="2" t="s">
        <v>104</v>
      </c>
      <c r="B384" s="2" t="s">
        <v>105</v>
      </c>
      <c r="C384" s="2" t="s">
        <v>29</v>
      </c>
      <c r="D384" s="2" t="s">
        <v>58</v>
      </c>
      <c r="E384">
        <v>96.74</v>
      </c>
      <c r="F384" s="2" t="s">
        <v>19</v>
      </c>
      <c r="G384">
        <v>-8.0799999999999983</v>
      </c>
    </row>
    <row r="385" spans="1:7" x14ac:dyDescent="0.25">
      <c r="A385" s="2" t="s">
        <v>104</v>
      </c>
      <c r="B385" s="2" t="s">
        <v>105</v>
      </c>
      <c r="C385" s="2" t="s">
        <v>29</v>
      </c>
      <c r="D385" s="2" t="s">
        <v>58</v>
      </c>
      <c r="E385">
        <v>96.74</v>
      </c>
      <c r="F385" s="2" t="s">
        <v>20</v>
      </c>
      <c r="G385">
        <v>-7.9666103205212977</v>
      </c>
    </row>
    <row r="386" spans="1:7" x14ac:dyDescent="0.25">
      <c r="A386" s="2" t="s">
        <v>104</v>
      </c>
      <c r="B386" s="2" t="s">
        <v>105</v>
      </c>
      <c r="C386" s="2" t="s">
        <v>29</v>
      </c>
      <c r="D386" s="2" t="s">
        <v>58</v>
      </c>
      <c r="E386">
        <v>96.74</v>
      </c>
      <c r="F386" s="2" t="s">
        <v>21</v>
      </c>
      <c r="G386">
        <v>-7.9696337823079944</v>
      </c>
    </row>
    <row r="387" spans="1:7" x14ac:dyDescent="0.25">
      <c r="A387" s="2" t="s">
        <v>104</v>
      </c>
      <c r="B387" s="2" t="s">
        <v>105</v>
      </c>
      <c r="C387" s="2" t="s">
        <v>29</v>
      </c>
      <c r="D387" s="2" t="s">
        <v>58</v>
      </c>
      <c r="E387">
        <v>96.74</v>
      </c>
      <c r="F387" s="2" t="s">
        <v>22</v>
      </c>
      <c r="G387">
        <v>-8.0699545454544932</v>
      </c>
    </row>
    <row r="388" spans="1:7" x14ac:dyDescent="0.25">
      <c r="A388" s="2" t="s">
        <v>104</v>
      </c>
      <c r="B388" s="2" t="s">
        <v>105</v>
      </c>
      <c r="C388" s="2" t="s">
        <v>29</v>
      </c>
      <c r="D388" s="2" t="s">
        <v>58</v>
      </c>
      <c r="E388">
        <v>96.74</v>
      </c>
      <c r="F388" s="2" t="s">
        <v>23</v>
      </c>
      <c r="G388">
        <v>-8.1018181818181887</v>
      </c>
    </row>
    <row r="389" spans="1:7" x14ac:dyDescent="0.25">
      <c r="A389" s="2" t="s">
        <v>104</v>
      </c>
      <c r="B389" s="2" t="s">
        <v>105</v>
      </c>
      <c r="C389" s="2" t="s">
        <v>29</v>
      </c>
      <c r="D389" s="2" t="s">
        <v>58</v>
      </c>
      <c r="E389">
        <v>96.74</v>
      </c>
      <c r="F389" s="2" t="s">
        <v>24</v>
      </c>
      <c r="G389">
        <v>-8.1708505747126878</v>
      </c>
    </row>
    <row r="390" spans="1:7" x14ac:dyDescent="0.25">
      <c r="A390" s="2" t="s">
        <v>104</v>
      </c>
      <c r="B390" s="2" t="s">
        <v>105</v>
      </c>
      <c r="C390" s="2" t="s">
        <v>29</v>
      </c>
      <c r="D390" s="2" t="s">
        <v>58</v>
      </c>
      <c r="E390">
        <v>96.74</v>
      </c>
      <c r="F390" s="2" t="s">
        <v>25</v>
      </c>
      <c r="G390">
        <v>-8.1699560439560912</v>
      </c>
    </row>
    <row r="391" spans="1:7" x14ac:dyDescent="0.25">
      <c r="A391" s="2" t="s">
        <v>104</v>
      </c>
      <c r="B391" s="2" t="s">
        <v>105</v>
      </c>
      <c r="C391" s="2" t="s">
        <v>29</v>
      </c>
      <c r="D391" s="2" t="s">
        <v>58</v>
      </c>
      <c r="E391">
        <v>96.74</v>
      </c>
      <c r="F391" s="2" t="s">
        <v>26</v>
      </c>
      <c r="G391">
        <v>-8.2929602223379959</v>
      </c>
    </row>
    <row r="392" spans="1:7" x14ac:dyDescent="0.25">
      <c r="A392" s="2" t="s">
        <v>110</v>
      </c>
      <c r="B392" s="2" t="s">
        <v>111</v>
      </c>
      <c r="C392" s="2" t="s">
        <v>29</v>
      </c>
      <c r="D392" s="2" t="s">
        <v>58</v>
      </c>
      <c r="E392">
        <v>104.63</v>
      </c>
      <c r="F392" s="2" t="s">
        <v>14</v>
      </c>
      <c r="G392">
        <v>-4.1854719334720016</v>
      </c>
    </row>
    <row r="393" spans="1:7" x14ac:dyDescent="0.25">
      <c r="A393" s="2" t="s">
        <v>110</v>
      </c>
      <c r="B393" s="2" t="s">
        <v>111</v>
      </c>
      <c r="C393" s="2" t="s">
        <v>29</v>
      </c>
      <c r="D393" s="2" t="s">
        <v>58</v>
      </c>
      <c r="E393">
        <v>104.63</v>
      </c>
      <c r="F393" s="2" t="s">
        <v>15</v>
      </c>
      <c r="G393">
        <v>-4.0819999999999936</v>
      </c>
    </row>
    <row r="394" spans="1:7" x14ac:dyDescent="0.25">
      <c r="A394" s="2" t="s">
        <v>110</v>
      </c>
      <c r="B394" s="2" t="s">
        <v>111</v>
      </c>
      <c r="C394" s="2" t="s">
        <v>29</v>
      </c>
      <c r="D394" s="2" t="s">
        <v>58</v>
      </c>
      <c r="E394">
        <v>104.63</v>
      </c>
      <c r="F394" s="2" t="s">
        <v>16</v>
      </c>
      <c r="G394">
        <v>-4.0115845248109991</v>
      </c>
    </row>
    <row r="395" spans="1:7" x14ac:dyDescent="0.25">
      <c r="A395" s="2" t="s">
        <v>110</v>
      </c>
      <c r="B395" s="2" t="s">
        <v>111</v>
      </c>
      <c r="C395" s="2" t="s">
        <v>29</v>
      </c>
      <c r="D395" s="2" t="s">
        <v>58</v>
      </c>
      <c r="E395">
        <v>104.63</v>
      </c>
      <c r="F395" s="2" t="s">
        <v>17</v>
      </c>
      <c r="G395">
        <v>-3.9356260162600023</v>
      </c>
    </row>
    <row r="396" spans="1:7" x14ac:dyDescent="0.25">
      <c r="A396" s="2" t="s">
        <v>110</v>
      </c>
      <c r="B396" s="2" t="s">
        <v>111</v>
      </c>
      <c r="C396" s="2" t="s">
        <v>29</v>
      </c>
      <c r="D396" s="2" t="s">
        <v>58</v>
      </c>
      <c r="E396">
        <v>104.63</v>
      </c>
      <c r="F396" s="2" t="s">
        <v>18</v>
      </c>
      <c r="G396">
        <v>-3.9169047619050019</v>
      </c>
    </row>
    <row r="397" spans="1:7" x14ac:dyDescent="0.25">
      <c r="A397" s="2" t="s">
        <v>110</v>
      </c>
      <c r="B397" s="2" t="s">
        <v>111</v>
      </c>
      <c r="C397" s="2" t="s">
        <v>29</v>
      </c>
      <c r="D397" s="2" t="s">
        <v>58</v>
      </c>
      <c r="E397">
        <v>104.63</v>
      </c>
      <c r="F397" s="2" t="s">
        <v>19</v>
      </c>
      <c r="G397">
        <v>-3.9200000000000017</v>
      </c>
    </row>
    <row r="398" spans="1:7" x14ac:dyDescent="0.25">
      <c r="A398" s="2" t="s">
        <v>110</v>
      </c>
      <c r="B398" s="2" t="s">
        <v>111</v>
      </c>
      <c r="C398" s="2" t="s">
        <v>29</v>
      </c>
      <c r="D398" s="2" t="s">
        <v>58</v>
      </c>
      <c r="E398">
        <v>104.63</v>
      </c>
      <c r="F398" s="2" t="s">
        <v>20</v>
      </c>
      <c r="G398">
        <v>-4.0146285714290002</v>
      </c>
    </row>
    <row r="399" spans="1:7" x14ac:dyDescent="0.25">
      <c r="A399" s="2" t="s">
        <v>110</v>
      </c>
      <c r="B399" s="2" t="s">
        <v>111</v>
      </c>
      <c r="C399" s="2" t="s">
        <v>29</v>
      </c>
      <c r="D399" s="2" t="s">
        <v>58</v>
      </c>
      <c r="E399">
        <v>104.63</v>
      </c>
      <c r="F399" s="2" t="s">
        <v>21</v>
      </c>
      <c r="G399">
        <v>-4.0146285714290002</v>
      </c>
    </row>
    <row r="400" spans="1:7" x14ac:dyDescent="0.25">
      <c r="A400" s="2" t="s">
        <v>110</v>
      </c>
      <c r="B400" s="2" t="s">
        <v>111</v>
      </c>
      <c r="C400" s="2" t="s">
        <v>29</v>
      </c>
      <c r="D400" s="2" t="s">
        <v>58</v>
      </c>
      <c r="E400">
        <v>104.63</v>
      </c>
      <c r="F400" s="2" t="s">
        <v>22</v>
      </c>
      <c r="G400">
        <v>-3.9703414634149965</v>
      </c>
    </row>
    <row r="401" spans="1:7" x14ac:dyDescent="0.25">
      <c r="A401" s="2" t="s">
        <v>110</v>
      </c>
      <c r="B401" s="2" t="s">
        <v>111</v>
      </c>
      <c r="C401" s="2" t="s">
        <v>29</v>
      </c>
      <c r="D401" s="2" t="s">
        <v>58</v>
      </c>
      <c r="E401">
        <v>104.63</v>
      </c>
      <c r="F401" s="2" t="s">
        <v>23</v>
      </c>
      <c r="G401">
        <v>-3.953512195122002</v>
      </c>
    </row>
    <row r="402" spans="1:7" x14ac:dyDescent="0.25">
      <c r="A402" s="2" t="s">
        <v>110</v>
      </c>
      <c r="B402" s="2" t="s">
        <v>111</v>
      </c>
      <c r="C402" s="2" t="s">
        <v>29</v>
      </c>
      <c r="D402" s="2" t="s">
        <v>58</v>
      </c>
      <c r="E402">
        <v>104.63</v>
      </c>
      <c r="F402" s="2" t="s">
        <v>24</v>
      </c>
      <c r="G402">
        <v>-3.9609756097559909</v>
      </c>
    </row>
    <row r="403" spans="1:7" x14ac:dyDescent="0.25">
      <c r="A403" s="2" t="s">
        <v>110</v>
      </c>
      <c r="B403" s="2" t="s">
        <v>111</v>
      </c>
      <c r="C403" s="2" t="s">
        <v>29</v>
      </c>
      <c r="D403" s="2" t="s">
        <v>58</v>
      </c>
      <c r="E403">
        <v>104.63</v>
      </c>
      <c r="F403" s="2" t="s">
        <v>25</v>
      </c>
      <c r="G403">
        <v>-3.7219999999999942</v>
      </c>
    </row>
    <row r="404" spans="1:7" x14ac:dyDescent="0.25">
      <c r="A404" s="2" t="s">
        <v>110</v>
      </c>
      <c r="B404" s="2" t="s">
        <v>111</v>
      </c>
      <c r="C404" s="2" t="s">
        <v>29</v>
      </c>
      <c r="D404" s="2" t="s">
        <v>58</v>
      </c>
      <c r="E404">
        <v>104.63</v>
      </c>
      <c r="F404" s="2" t="s">
        <v>26</v>
      </c>
      <c r="G404">
        <v>-3.7974999999999994</v>
      </c>
    </row>
    <row r="405" spans="1:7" x14ac:dyDescent="0.25">
      <c r="A405" s="2" t="s">
        <v>131</v>
      </c>
      <c r="B405" s="2" t="s">
        <v>132</v>
      </c>
      <c r="C405" s="2" t="s">
        <v>29</v>
      </c>
      <c r="D405" s="2" t="s">
        <v>58</v>
      </c>
      <c r="E405">
        <v>110.38</v>
      </c>
      <c r="F405" s="2" t="s">
        <v>14</v>
      </c>
      <c r="G405">
        <v>-8.7198067226890004</v>
      </c>
    </row>
    <row r="406" spans="1:7" x14ac:dyDescent="0.25">
      <c r="A406" s="2" t="s">
        <v>131</v>
      </c>
      <c r="B406" s="2" t="s">
        <v>132</v>
      </c>
      <c r="C406" s="2" t="s">
        <v>29</v>
      </c>
      <c r="D406" s="2" t="s">
        <v>58</v>
      </c>
      <c r="E406">
        <v>110.38</v>
      </c>
      <c r="F406" s="2" t="s">
        <v>15</v>
      </c>
      <c r="G406">
        <v>-8.6415851851849936</v>
      </c>
    </row>
    <row r="407" spans="1:7" x14ac:dyDescent="0.25">
      <c r="A407" s="2" t="s">
        <v>131</v>
      </c>
      <c r="B407" s="2" t="s">
        <v>132</v>
      </c>
      <c r="C407" s="2" t="s">
        <v>29</v>
      </c>
      <c r="D407" s="2" t="s">
        <v>58</v>
      </c>
      <c r="E407">
        <v>110.38</v>
      </c>
      <c r="F407" s="2" t="s">
        <v>16</v>
      </c>
      <c r="G407">
        <v>-8.6659301587299922</v>
      </c>
    </row>
    <row r="408" spans="1:7" x14ac:dyDescent="0.25">
      <c r="A408" s="2" t="s">
        <v>131</v>
      </c>
      <c r="B408" s="2" t="s">
        <v>132</v>
      </c>
      <c r="C408" s="2" t="s">
        <v>29</v>
      </c>
      <c r="D408" s="2" t="s">
        <v>58</v>
      </c>
      <c r="E408">
        <v>110.38</v>
      </c>
      <c r="F408" s="2" t="s">
        <v>17</v>
      </c>
      <c r="G408">
        <v>-8.6999999999999886</v>
      </c>
    </row>
    <row r="409" spans="1:7" x14ac:dyDescent="0.25">
      <c r="A409" s="2" t="s">
        <v>131</v>
      </c>
      <c r="B409" s="2" t="s">
        <v>132</v>
      </c>
      <c r="C409" s="2" t="s">
        <v>29</v>
      </c>
      <c r="D409" s="2" t="s">
        <v>58</v>
      </c>
      <c r="E409">
        <v>110.38</v>
      </c>
      <c r="F409" s="2" t="s">
        <v>18</v>
      </c>
      <c r="G409">
        <v>-8.6431726708069903</v>
      </c>
    </row>
    <row r="410" spans="1:7" x14ac:dyDescent="0.25">
      <c r="A410" s="2" t="s">
        <v>131</v>
      </c>
      <c r="B410" s="2" t="s">
        <v>132</v>
      </c>
      <c r="C410" s="2" t="s">
        <v>29</v>
      </c>
      <c r="D410" s="2" t="s">
        <v>58</v>
      </c>
      <c r="E410">
        <v>110.38</v>
      </c>
      <c r="F410" s="2" t="s">
        <v>19</v>
      </c>
      <c r="G410">
        <v>-8.5799999999999983</v>
      </c>
    </row>
    <row r="411" spans="1:7" x14ac:dyDescent="0.25">
      <c r="A411" s="2" t="s">
        <v>131</v>
      </c>
      <c r="B411" s="2" t="s">
        <v>132</v>
      </c>
      <c r="C411" s="2" t="s">
        <v>29</v>
      </c>
      <c r="D411" s="2" t="s">
        <v>58</v>
      </c>
      <c r="E411">
        <v>110.38</v>
      </c>
      <c r="F411" s="2" t="s">
        <v>20</v>
      </c>
      <c r="G411">
        <v>-8.5177993311040012</v>
      </c>
    </row>
    <row r="412" spans="1:7" x14ac:dyDescent="0.25">
      <c r="A412" s="2" t="s">
        <v>131</v>
      </c>
      <c r="B412" s="2" t="s">
        <v>132</v>
      </c>
      <c r="C412" s="2" t="s">
        <v>29</v>
      </c>
      <c r="D412" s="2" t="s">
        <v>58</v>
      </c>
      <c r="E412">
        <v>110.38</v>
      </c>
      <c r="F412" s="2" t="s">
        <v>21</v>
      </c>
      <c r="G412">
        <v>-8.5177993311040012</v>
      </c>
    </row>
    <row r="413" spans="1:7" x14ac:dyDescent="0.25">
      <c r="A413" s="2" t="s">
        <v>131</v>
      </c>
      <c r="B413" s="2" t="s">
        <v>132</v>
      </c>
      <c r="C413" s="2" t="s">
        <v>29</v>
      </c>
      <c r="D413" s="2" t="s">
        <v>58</v>
      </c>
      <c r="E413">
        <v>110.38</v>
      </c>
      <c r="F413" s="2" t="s">
        <v>22</v>
      </c>
      <c r="G413">
        <v>-8.5799999999999983</v>
      </c>
    </row>
    <row r="414" spans="1:7" x14ac:dyDescent="0.25">
      <c r="A414" s="2" t="s">
        <v>131</v>
      </c>
      <c r="B414" s="2" t="s">
        <v>132</v>
      </c>
      <c r="C414" s="2" t="s">
        <v>29</v>
      </c>
      <c r="D414" s="2" t="s">
        <v>58</v>
      </c>
      <c r="E414">
        <v>110.38</v>
      </c>
      <c r="F414" s="2" t="s">
        <v>23</v>
      </c>
      <c r="G414">
        <v>-8.6437366459629885</v>
      </c>
    </row>
    <row r="415" spans="1:7" x14ac:dyDescent="0.25">
      <c r="A415" s="2" t="s">
        <v>131</v>
      </c>
      <c r="B415" s="2" t="s">
        <v>132</v>
      </c>
      <c r="C415" s="2" t="s">
        <v>29</v>
      </c>
      <c r="D415" s="2" t="s">
        <v>58</v>
      </c>
      <c r="E415">
        <v>110.38</v>
      </c>
      <c r="F415" s="2" t="s">
        <v>24</v>
      </c>
      <c r="G415">
        <v>-8.6703428571429981</v>
      </c>
    </row>
    <row r="416" spans="1:7" x14ac:dyDescent="0.25">
      <c r="A416" s="2" t="s">
        <v>131</v>
      </c>
      <c r="B416" s="2" t="s">
        <v>132</v>
      </c>
      <c r="C416" s="2" t="s">
        <v>29</v>
      </c>
      <c r="D416" s="2" t="s">
        <v>58</v>
      </c>
      <c r="E416">
        <v>110.38</v>
      </c>
      <c r="F416" s="2" t="s">
        <v>25</v>
      </c>
      <c r="G416">
        <v>-8.6999999999999886</v>
      </c>
    </row>
    <row r="417" spans="1:7" x14ac:dyDescent="0.25">
      <c r="A417" s="2" t="s">
        <v>131</v>
      </c>
      <c r="B417" s="2" t="s">
        <v>132</v>
      </c>
      <c r="C417" s="2" t="s">
        <v>29</v>
      </c>
      <c r="D417" s="2" t="s">
        <v>58</v>
      </c>
      <c r="E417">
        <v>110.38</v>
      </c>
      <c r="F417" s="2" t="s">
        <v>26</v>
      </c>
      <c r="G417">
        <v>-8.4689333333329984</v>
      </c>
    </row>
    <row r="418" spans="1:7" x14ac:dyDescent="0.25">
      <c r="A418" s="2" t="s">
        <v>159</v>
      </c>
      <c r="B418" s="2" t="s">
        <v>160</v>
      </c>
      <c r="C418" s="2" t="s">
        <v>29</v>
      </c>
      <c r="D418" s="2" t="s">
        <v>58</v>
      </c>
      <c r="E418">
        <v>95.17</v>
      </c>
      <c r="F418" s="2" t="s">
        <v>14</v>
      </c>
      <c r="G418">
        <v>-5.8706060606061072</v>
      </c>
    </row>
    <row r="419" spans="1:7" x14ac:dyDescent="0.25">
      <c r="A419" s="2" t="s">
        <v>159</v>
      </c>
      <c r="B419" s="2" t="s">
        <v>160</v>
      </c>
      <c r="C419" s="2" t="s">
        <v>29</v>
      </c>
      <c r="D419" s="2" t="s">
        <v>58</v>
      </c>
      <c r="E419">
        <v>95.17</v>
      </c>
      <c r="F419" s="2" t="s">
        <v>15</v>
      </c>
      <c r="G419">
        <v>-5.754800000000003</v>
      </c>
    </row>
    <row r="420" spans="1:7" x14ac:dyDescent="0.25">
      <c r="A420" s="2" t="s">
        <v>159</v>
      </c>
      <c r="B420" s="2" t="s">
        <v>160</v>
      </c>
      <c r="C420" s="2" t="s">
        <v>29</v>
      </c>
      <c r="D420" s="2" t="s">
        <v>58</v>
      </c>
      <c r="E420">
        <v>95.17</v>
      </c>
      <c r="F420" s="2" t="s">
        <v>16</v>
      </c>
      <c r="G420">
        <v>-5.5963678160919983</v>
      </c>
    </row>
    <row r="421" spans="1:7" x14ac:dyDescent="0.25">
      <c r="A421" s="2" t="s">
        <v>159</v>
      </c>
      <c r="B421" s="2" t="s">
        <v>160</v>
      </c>
      <c r="C421" s="2" t="s">
        <v>29</v>
      </c>
      <c r="D421" s="2" t="s">
        <v>58</v>
      </c>
      <c r="E421">
        <v>95.17</v>
      </c>
      <c r="F421" s="2" t="s">
        <v>17</v>
      </c>
      <c r="G421">
        <v>-5.4679391480730004</v>
      </c>
    </row>
    <row r="422" spans="1:7" x14ac:dyDescent="0.25">
      <c r="A422" s="2" t="s">
        <v>159</v>
      </c>
      <c r="B422" s="2" t="s">
        <v>160</v>
      </c>
      <c r="C422" s="2" t="s">
        <v>29</v>
      </c>
      <c r="D422" s="2" t="s">
        <v>58</v>
      </c>
      <c r="E422">
        <v>95.17</v>
      </c>
      <c r="F422" s="2" t="s">
        <v>18</v>
      </c>
      <c r="G422">
        <v>-5.2867676767676954</v>
      </c>
    </row>
    <row r="423" spans="1:7" x14ac:dyDescent="0.25">
      <c r="A423" s="2" t="s">
        <v>159</v>
      </c>
      <c r="B423" s="2" t="s">
        <v>160</v>
      </c>
      <c r="C423" s="2" t="s">
        <v>29</v>
      </c>
      <c r="D423" s="2" t="s">
        <v>58</v>
      </c>
      <c r="E423">
        <v>95.17</v>
      </c>
      <c r="F423" s="2" t="s">
        <v>19</v>
      </c>
      <c r="G423">
        <v>-5.0458787878788058</v>
      </c>
    </row>
    <row r="424" spans="1:7" x14ac:dyDescent="0.25">
      <c r="A424" s="2" t="s">
        <v>159</v>
      </c>
      <c r="B424" s="2" t="s">
        <v>160</v>
      </c>
      <c r="C424" s="2" t="s">
        <v>29</v>
      </c>
      <c r="D424" s="2" t="s">
        <v>58</v>
      </c>
      <c r="E424">
        <v>95.17</v>
      </c>
      <c r="F424" s="2" t="s">
        <v>20</v>
      </c>
      <c r="G424">
        <v>-5.0153428571428975</v>
      </c>
    </row>
    <row r="425" spans="1:7" x14ac:dyDescent="0.25">
      <c r="A425" s="2" t="s">
        <v>159</v>
      </c>
      <c r="B425" s="2" t="s">
        <v>160</v>
      </c>
      <c r="C425" s="2" t="s">
        <v>29</v>
      </c>
      <c r="D425" s="2" t="s">
        <v>58</v>
      </c>
      <c r="E425">
        <v>95.17</v>
      </c>
      <c r="F425" s="2" t="s">
        <v>21</v>
      </c>
      <c r="G425">
        <v>-5.0153428571428975</v>
      </c>
    </row>
    <row r="426" spans="1:7" x14ac:dyDescent="0.25">
      <c r="A426" s="2" t="s">
        <v>159</v>
      </c>
      <c r="B426" s="2" t="s">
        <v>160</v>
      </c>
      <c r="C426" s="2" t="s">
        <v>29</v>
      </c>
      <c r="D426" s="2" t="s">
        <v>58</v>
      </c>
      <c r="E426">
        <v>95.17</v>
      </c>
      <c r="F426" s="2" t="s">
        <v>22</v>
      </c>
      <c r="G426">
        <v>-5.0517777777778008</v>
      </c>
    </row>
    <row r="427" spans="1:7" x14ac:dyDescent="0.25">
      <c r="A427" s="2" t="s">
        <v>159</v>
      </c>
      <c r="B427" s="2" t="s">
        <v>160</v>
      </c>
      <c r="C427" s="2" t="s">
        <v>29</v>
      </c>
      <c r="D427" s="2" t="s">
        <v>58</v>
      </c>
      <c r="E427">
        <v>95.17</v>
      </c>
      <c r="F427" s="2" t="s">
        <v>23</v>
      </c>
      <c r="G427">
        <v>-5.2967863247862965</v>
      </c>
    </row>
    <row r="428" spans="1:7" x14ac:dyDescent="0.25">
      <c r="A428" s="2" t="s">
        <v>159</v>
      </c>
      <c r="B428" s="2" t="s">
        <v>160</v>
      </c>
      <c r="C428" s="2" t="s">
        <v>29</v>
      </c>
      <c r="D428" s="2" t="s">
        <v>58</v>
      </c>
      <c r="E428">
        <v>95.17</v>
      </c>
      <c r="F428" s="2" t="s">
        <v>24</v>
      </c>
      <c r="G428">
        <v>-3.2302854851644014</v>
      </c>
    </row>
    <row r="429" spans="1:7" x14ac:dyDescent="0.25">
      <c r="A429" s="2" t="s">
        <v>159</v>
      </c>
      <c r="B429" s="2" t="s">
        <v>160</v>
      </c>
      <c r="C429" s="2" t="s">
        <v>29</v>
      </c>
      <c r="D429" s="2" t="s">
        <v>58</v>
      </c>
      <c r="E429">
        <v>95.17</v>
      </c>
      <c r="F429" s="2" t="s">
        <v>25</v>
      </c>
      <c r="G429">
        <v>-2.7765919661733989</v>
      </c>
    </row>
    <row r="430" spans="1:7" x14ac:dyDescent="0.25">
      <c r="A430" s="2" t="s">
        <v>159</v>
      </c>
      <c r="B430" s="2" t="s">
        <v>160</v>
      </c>
      <c r="C430" s="2" t="s">
        <v>29</v>
      </c>
      <c r="D430" s="2" t="s">
        <v>58</v>
      </c>
      <c r="E430">
        <v>95.17</v>
      </c>
      <c r="F430" s="2" t="s">
        <v>26</v>
      </c>
      <c r="G430">
        <v>-2.6028313725490051</v>
      </c>
    </row>
    <row r="431" spans="1:7" x14ac:dyDescent="0.25">
      <c r="A431" s="2" t="s">
        <v>162</v>
      </c>
      <c r="B431" s="2" t="s">
        <v>163</v>
      </c>
      <c r="C431" s="2" t="s">
        <v>29</v>
      </c>
      <c r="D431" s="2" t="s">
        <v>58</v>
      </c>
      <c r="E431">
        <v>93.63</v>
      </c>
      <c r="F431" s="2" t="s">
        <v>14</v>
      </c>
      <c r="G431">
        <v>-5.1186476190475929</v>
      </c>
    </row>
    <row r="432" spans="1:7" x14ac:dyDescent="0.25">
      <c r="A432" s="2" t="s">
        <v>162</v>
      </c>
      <c r="B432" s="2" t="s">
        <v>163</v>
      </c>
      <c r="C432" s="2" t="s">
        <v>29</v>
      </c>
      <c r="D432" s="2" t="s">
        <v>58</v>
      </c>
      <c r="E432">
        <v>93.63</v>
      </c>
      <c r="F432" s="2" t="s">
        <v>15</v>
      </c>
      <c r="G432">
        <v>-5.1799999999999926</v>
      </c>
    </row>
    <row r="433" spans="1:7" x14ac:dyDescent="0.25">
      <c r="A433" s="2" t="s">
        <v>162</v>
      </c>
      <c r="B433" s="2" t="s">
        <v>163</v>
      </c>
      <c r="C433" s="2" t="s">
        <v>29</v>
      </c>
      <c r="D433" s="2" t="s">
        <v>58</v>
      </c>
      <c r="E433">
        <v>93.63</v>
      </c>
      <c r="F433" s="2" t="s">
        <v>16</v>
      </c>
      <c r="G433">
        <v>-5.1430871080139013</v>
      </c>
    </row>
    <row r="434" spans="1:7" x14ac:dyDescent="0.25">
      <c r="A434" s="2" t="s">
        <v>162</v>
      </c>
      <c r="B434" s="2" t="s">
        <v>163</v>
      </c>
      <c r="C434" s="2" t="s">
        <v>29</v>
      </c>
      <c r="D434" s="2" t="s">
        <v>58</v>
      </c>
      <c r="E434">
        <v>93.63</v>
      </c>
      <c r="F434" s="2" t="s">
        <v>17</v>
      </c>
      <c r="G434">
        <v>-5.0818473684210943</v>
      </c>
    </row>
    <row r="435" spans="1:7" x14ac:dyDescent="0.25">
      <c r="A435" s="2" t="s">
        <v>162</v>
      </c>
      <c r="B435" s="2" t="s">
        <v>163</v>
      </c>
      <c r="C435" s="2" t="s">
        <v>29</v>
      </c>
      <c r="D435" s="2" t="s">
        <v>58</v>
      </c>
      <c r="E435">
        <v>93.63</v>
      </c>
      <c r="F435" s="2" t="s">
        <v>18</v>
      </c>
      <c r="G435">
        <v>-5.015711751662991</v>
      </c>
    </row>
    <row r="436" spans="1:7" x14ac:dyDescent="0.25">
      <c r="A436" s="2" t="s">
        <v>162</v>
      </c>
      <c r="B436" s="2" t="s">
        <v>163</v>
      </c>
      <c r="C436" s="2" t="s">
        <v>29</v>
      </c>
      <c r="D436" s="2" t="s">
        <v>58</v>
      </c>
      <c r="E436">
        <v>93.63</v>
      </c>
      <c r="F436" s="2" t="s">
        <v>19</v>
      </c>
      <c r="G436">
        <v>-4.9273809523809007</v>
      </c>
    </row>
    <row r="437" spans="1:7" x14ac:dyDescent="0.25">
      <c r="A437" s="2" t="s">
        <v>162</v>
      </c>
      <c r="B437" s="2" t="s">
        <v>163</v>
      </c>
      <c r="C437" s="2" t="s">
        <v>29</v>
      </c>
      <c r="D437" s="2" t="s">
        <v>58</v>
      </c>
      <c r="E437">
        <v>93.63</v>
      </c>
      <c r="F437" s="2" t="s">
        <v>20</v>
      </c>
      <c r="G437">
        <v>-4.851063180827893</v>
      </c>
    </row>
    <row r="438" spans="1:7" x14ac:dyDescent="0.25">
      <c r="A438" s="2" t="s">
        <v>162</v>
      </c>
      <c r="B438" s="2" t="s">
        <v>163</v>
      </c>
      <c r="C438" s="2" t="s">
        <v>29</v>
      </c>
      <c r="D438" s="2" t="s">
        <v>58</v>
      </c>
      <c r="E438">
        <v>93.63</v>
      </c>
      <c r="F438" s="2" t="s">
        <v>21</v>
      </c>
      <c r="G438">
        <v>-4.851063180827893</v>
      </c>
    </row>
    <row r="439" spans="1:7" x14ac:dyDescent="0.25">
      <c r="A439" s="2" t="s">
        <v>162</v>
      </c>
      <c r="B439" s="2" t="s">
        <v>163</v>
      </c>
      <c r="C439" s="2" t="s">
        <v>29</v>
      </c>
      <c r="D439" s="2" t="s">
        <v>58</v>
      </c>
      <c r="E439">
        <v>93.63</v>
      </c>
      <c r="F439" s="2" t="s">
        <v>22</v>
      </c>
      <c r="G439">
        <v>-4.9321999999999946</v>
      </c>
    </row>
    <row r="440" spans="1:7" x14ac:dyDescent="0.25">
      <c r="A440" s="2" t="s">
        <v>162</v>
      </c>
      <c r="B440" s="2" t="s">
        <v>163</v>
      </c>
      <c r="C440" s="2" t="s">
        <v>29</v>
      </c>
      <c r="D440" s="2" t="s">
        <v>58</v>
      </c>
      <c r="E440">
        <v>93.63</v>
      </c>
      <c r="F440" s="2" t="s">
        <v>23</v>
      </c>
      <c r="G440">
        <v>-4.8515228758169968</v>
      </c>
    </row>
    <row r="441" spans="1:7" x14ac:dyDescent="0.25">
      <c r="A441" s="2" t="s">
        <v>162</v>
      </c>
      <c r="B441" s="2" t="s">
        <v>163</v>
      </c>
      <c r="C441" s="2" t="s">
        <v>29</v>
      </c>
      <c r="D441" s="2" t="s">
        <v>58</v>
      </c>
      <c r="E441">
        <v>93.63</v>
      </c>
      <c r="F441" s="2" t="s">
        <v>24</v>
      </c>
      <c r="G441">
        <v>-4.6499999999999915</v>
      </c>
    </row>
    <row r="442" spans="1:7" x14ac:dyDescent="0.25">
      <c r="A442" s="2" t="s">
        <v>162</v>
      </c>
      <c r="B442" s="2" t="s">
        <v>163</v>
      </c>
      <c r="C442" s="2" t="s">
        <v>29</v>
      </c>
      <c r="D442" s="2" t="s">
        <v>58</v>
      </c>
      <c r="E442">
        <v>93.63</v>
      </c>
      <c r="F442" s="2" t="s">
        <v>25</v>
      </c>
      <c r="G442">
        <v>-4.6169333333332929</v>
      </c>
    </row>
    <row r="443" spans="1:7" x14ac:dyDescent="0.25">
      <c r="A443" s="2" t="s">
        <v>162</v>
      </c>
      <c r="B443" s="2" t="s">
        <v>163</v>
      </c>
      <c r="C443" s="2" t="s">
        <v>29</v>
      </c>
      <c r="D443" s="2" t="s">
        <v>58</v>
      </c>
      <c r="E443">
        <v>93.63</v>
      </c>
      <c r="F443" s="2" t="s">
        <v>26</v>
      </c>
      <c r="G443">
        <v>-4.5245454545454891</v>
      </c>
    </row>
    <row r="444" spans="1:7" x14ac:dyDescent="0.25">
      <c r="A444" s="2" t="s">
        <v>168</v>
      </c>
      <c r="B444" s="2" t="s">
        <v>169</v>
      </c>
      <c r="C444" s="2" t="s">
        <v>29</v>
      </c>
      <c r="D444" s="2" t="s">
        <v>58</v>
      </c>
      <c r="E444">
        <v>110.289999999999</v>
      </c>
      <c r="F444" s="2" t="s">
        <v>14</v>
      </c>
      <c r="G444">
        <v>-1.5248387096760041</v>
      </c>
    </row>
    <row r="445" spans="1:7" x14ac:dyDescent="0.25">
      <c r="A445" s="2" t="s">
        <v>168</v>
      </c>
      <c r="B445" s="2" t="s">
        <v>169</v>
      </c>
      <c r="C445" s="2" t="s">
        <v>29</v>
      </c>
      <c r="D445" s="2" t="s">
        <v>58</v>
      </c>
      <c r="E445">
        <v>110.289999999999</v>
      </c>
      <c r="F445" s="2" t="s">
        <v>15</v>
      </c>
      <c r="G445">
        <v>-1.5254999999989991</v>
      </c>
    </row>
    <row r="446" spans="1:7" x14ac:dyDescent="0.25">
      <c r="A446" s="2" t="s">
        <v>168</v>
      </c>
      <c r="B446" s="2" t="s">
        <v>169</v>
      </c>
      <c r="C446" s="2" t="s">
        <v>29</v>
      </c>
      <c r="D446" s="2" t="s">
        <v>58</v>
      </c>
      <c r="E446">
        <v>110.289999999999</v>
      </c>
      <c r="F446" s="2" t="s">
        <v>16</v>
      </c>
      <c r="G446">
        <v>-1.5006339285699966</v>
      </c>
    </row>
    <row r="447" spans="1:7" x14ac:dyDescent="0.25">
      <c r="A447" s="2" t="s">
        <v>168</v>
      </c>
      <c r="B447" s="2" t="s">
        <v>169</v>
      </c>
      <c r="C447" s="2" t="s">
        <v>29</v>
      </c>
      <c r="D447" s="2" t="s">
        <v>58</v>
      </c>
      <c r="E447">
        <v>110.289999999999</v>
      </c>
      <c r="F447" s="2" t="s">
        <v>17</v>
      </c>
      <c r="G447">
        <v>-1.4799340659329943</v>
      </c>
    </row>
    <row r="448" spans="1:7" x14ac:dyDescent="0.25">
      <c r="A448" s="2" t="s">
        <v>168</v>
      </c>
      <c r="B448" s="2" t="s">
        <v>169</v>
      </c>
      <c r="C448" s="2" t="s">
        <v>29</v>
      </c>
      <c r="D448" s="2" t="s">
        <v>58</v>
      </c>
      <c r="E448">
        <v>110.289999999999</v>
      </c>
      <c r="F448" s="2" t="s">
        <v>18</v>
      </c>
      <c r="G448">
        <v>-1.4585714285699964</v>
      </c>
    </row>
    <row r="449" spans="1:7" x14ac:dyDescent="0.25">
      <c r="A449" s="2" t="s">
        <v>168</v>
      </c>
      <c r="B449" s="2" t="s">
        <v>169</v>
      </c>
      <c r="C449" s="2" t="s">
        <v>29</v>
      </c>
      <c r="D449" s="2" t="s">
        <v>58</v>
      </c>
      <c r="E449">
        <v>110.289999999999</v>
      </c>
      <c r="F449" s="2" t="s">
        <v>19</v>
      </c>
      <c r="G449">
        <v>-1.4391854395589974</v>
      </c>
    </row>
    <row r="450" spans="1:7" x14ac:dyDescent="0.25">
      <c r="A450" s="2" t="s">
        <v>168</v>
      </c>
      <c r="B450" s="2" t="s">
        <v>169</v>
      </c>
      <c r="C450" s="2" t="s">
        <v>29</v>
      </c>
      <c r="D450" s="2" t="s">
        <v>58</v>
      </c>
      <c r="E450">
        <v>110.289999999999</v>
      </c>
      <c r="F450" s="2" t="s">
        <v>20</v>
      </c>
      <c r="G450">
        <v>-1.4299999999989979</v>
      </c>
    </row>
    <row r="451" spans="1:7" x14ac:dyDescent="0.25">
      <c r="A451" s="2" t="s">
        <v>168</v>
      </c>
      <c r="B451" s="2" t="s">
        <v>169</v>
      </c>
      <c r="C451" s="2" t="s">
        <v>29</v>
      </c>
      <c r="D451" s="2" t="s">
        <v>58</v>
      </c>
      <c r="E451">
        <v>110.289999999999</v>
      </c>
      <c r="F451" s="2" t="s">
        <v>21</v>
      </c>
      <c r="G451">
        <v>-1.4299999999989979</v>
      </c>
    </row>
    <row r="452" spans="1:7" x14ac:dyDescent="0.25">
      <c r="A452" s="2" t="s">
        <v>168</v>
      </c>
      <c r="B452" s="2" t="s">
        <v>169</v>
      </c>
      <c r="C452" s="2" t="s">
        <v>29</v>
      </c>
      <c r="D452" s="2" t="s">
        <v>58</v>
      </c>
      <c r="E452">
        <v>110.289999999999</v>
      </c>
      <c r="F452" s="2" t="s">
        <v>22</v>
      </c>
      <c r="G452">
        <v>-1.4299999999989979</v>
      </c>
    </row>
    <row r="453" spans="1:7" x14ac:dyDescent="0.25">
      <c r="A453" s="2" t="s">
        <v>168</v>
      </c>
      <c r="B453" s="2" t="s">
        <v>169</v>
      </c>
      <c r="C453" s="2" t="s">
        <v>29</v>
      </c>
      <c r="D453" s="2" t="s">
        <v>58</v>
      </c>
      <c r="E453">
        <v>110.289999999999</v>
      </c>
      <c r="F453" s="2" t="s">
        <v>23</v>
      </c>
      <c r="G453">
        <v>-1.4097802197789946</v>
      </c>
    </row>
    <row r="454" spans="1:7" x14ac:dyDescent="0.25">
      <c r="A454" s="2" t="s">
        <v>168</v>
      </c>
      <c r="B454" s="2" t="s">
        <v>169</v>
      </c>
      <c r="C454" s="2" t="s">
        <v>29</v>
      </c>
      <c r="D454" s="2" t="s">
        <v>58</v>
      </c>
      <c r="E454">
        <v>110.289999999999</v>
      </c>
      <c r="F454" s="2" t="s">
        <v>24</v>
      </c>
      <c r="G454">
        <v>-1.3786071428559978</v>
      </c>
    </row>
    <row r="455" spans="1:7" x14ac:dyDescent="0.25">
      <c r="A455" s="2" t="s">
        <v>168</v>
      </c>
      <c r="B455" s="2" t="s">
        <v>169</v>
      </c>
      <c r="C455" s="2" t="s">
        <v>29</v>
      </c>
      <c r="D455" s="2" t="s">
        <v>58</v>
      </c>
      <c r="E455">
        <v>110.289999999999</v>
      </c>
      <c r="F455" s="2" t="s">
        <v>25</v>
      </c>
      <c r="G455">
        <v>-1.3299999999990035</v>
      </c>
    </row>
    <row r="456" spans="1:7" x14ac:dyDescent="0.25">
      <c r="A456" s="2" t="s">
        <v>168</v>
      </c>
      <c r="B456" s="2" t="s">
        <v>169</v>
      </c>
      <c r="C456" s="2" t="s">
        <v>29</v>
      </c>
      <c r="D456" s="2" t="s">
        <v>58</v>
      </c>
      <c r="E456">
        <v>110.289999999999</v>
      </c>
      <c r="F456" s="2" t="s">
        <v>26</v>
      </c>
      <c r="G456">
        <v>-1.3189788654050005</v>
      </c>
    </row>
    <row r="457" spans="1:7" x14ac:dyDescent="0.25">
      <c r="A457" s="2" t="s">
        <v>171</v>
      </c>
      <c r="B457" s="2" t="s">
        <v>172</v>
      </c>
      <c r="C457" s="2" t="s">
        <v>29</v>
      </c>
      <c r="D457" s="2" t="s">
        <v>58</v>
      </c>
      <c r="E457">
        <v>70.099999999999994</v>
      </c>
      <c r="F457" s="2" t="s">
        <v>14</v>
      </c>
      <c r="G457">
        <v>-2.3177803921568909</v>
      </c>
    </row>
    <row r="458" spans="1:7" x14ac:dyDescent="0.25">
      <c r="A458" s="2" t="s">
        <v>171</v>
      </c>
      <c r="B458" s="2" t="s">
        <v>172</v>
      </c>
      <c r="C458" s="2" t="s">
        <v>29</v>
      </c>
      <c r="D458" s="2" t="s">
        <v>58</v>
      </c>
      <c r="E458">
        <v>70.099999999999994</v>
      </c>
      <c r="F458" s="2" t="s">
        <v>15</v>
      </c>
      <c r="G458">
        <v>-2.3809299221356923</v>
      </c>
    </row>
    <row r="459" spans="1:7" x14ac:dyDescent="0.25">
      <c r="A459" s="2" t="s">
        <v>171</v>
      </c>
      <c r="B459" s="2" t="s">
        <v>172</v>
      </c>
      <c r="C459" s="2" t="s">
        <v>29</v>
      </c>
      <c r="D459" s="2" t="s">
        <v>58</v>
      </c>
      <c r="E459">
        <v>70.099999999999994</v>
      </c>
      <c r="F459" s="2" t="s">
        <v>16</v>
      </c>
      <c r="G459">
        <v>-2.3393999999999977</v>
      </c>
    </row>
    <row r="460" spans="1:7" x14ac:dyDescent="0.25">
      <c r="A460" s="2" t="s">
        <v>171</v>
      </c>
      <c r="B460" s="2" t="s">
        <v>172</v>
      </c>
      <c r="C460" s="2" t="s">
        <v>29</v>
      </c>
      <c r="D460" s="2" t="s">
        <v>58</v>
      </c>
      <c r="E460">
        <v>70.099999999999994</v>
      </c>
      <c r="F460" s="2" t="s">
        <v>17</v>
      </c>
      <c r="G460">
        <v>-2.3001568627450979</v>
      </c>
    </row>
    <row r="461" spans="1:7" x14ac:dyDescent="0.25">
      <c r="A461" s="2" t="s">
        <v>171</v>
      </c>
      <c r="B461" s="2" t="s">
        <v>172</v>
      </c>
      <c r="C461" s="2" t="s">
        <v>29</v>
      </c>
      <c r="D461" s="2" t="s">
        <v>58</v>
      </c>
      <c r="E461">
        <v>70.099999999999994</v>
      </c>
      <c r="F461" s="2" t="s">
        <v>18</v>
      </c>
      <c r="G461">
        <v>-2.269999999999996</v>
      </c>
    </row>
    <row r="462" spans="1:7" x14ac:dyDescent="0.25">
      <c r="A462" s="2" t="s">
        <v>171</v>
      </c>
      <c r="B462" s="2" t="s">
        <v>172</v>
      </c>
      <c r="C462" s="2" t="s">
        <v>29</v>
      </c>
      <c r="D462" s="2" t="s">
        <v>58</v>
      </c>
      <c r="E462">
        <v>70.099999999999994</v>
      </c>
      <c r="F462" s="2" t="s">
        <v>19</v>
      </c>
      <c r="G462">
        <v>-2.2306448484848005</v>
      </c>
    </row>
    <row r="463" spans="1:7" x14ac:dyDescent="0.25">
      <c r="A463" s="2" t="s">
        <v>171</v>
      </c>
      <c r="B463" s="2" t="s">
        <v>172</v>
      </c>
      <c r="C463" s="2" t="s">
        <v>29</v>
      </c>
      <c r="D463" s="2" t="s">
        <v>58</v>
      </c>
      <c r="E463">
        <v>70.099999999999994</v>
      </c>
      <c r="F463" s="2" t="s">
        <v>20</v>
      </c>
      <c r="G463">
        <v>-2.228340659340688</v>
      </c>
    </row>
    <row r="464" spans="1:7" x14ac:dyDescent="0.25">
      <c r="A464" s="2" t="s">
        <v>171</v>
      </c>
      <c r="B464" s="2" t="s">
        <v>172</v>
      </c>
      <c r="C464" s="2" t="s">
        <v>29</v>
      </c>
      <c r="D464" s="2" t="s">
        <v>58</v>
      </c>
      <c r="E464">
        <v>70.099999999999994</v>
      </c>
      <c r="F464" s="2" t="s">
        <v>21</v>
      </c>
      <c r="G464">
        <v>-2.228340659340688</v>
      </c>
    </row>
    <row r="465" spans="1:7" x14ac:dyDescent="0.25">
      <c r="A465" s="2" t="s">
        <v>171</v>
      </c>
      <c r="B465" s="2" t="s">
        <v>172</v>
      </c>
      <c r="C465" s="2" t="s">
        <v>29</v>
      </c>
      <c r="D465" s="2" t="s">
        <v>58</v>
      </c>
      <c r="E465">
        <v>70.099999999999994</v>
      </c>
      <c r="F465" s="2" t="s">
        <v>22</v>
      </c>
      <c r="G465">
        <v>-2.2259886148006984</v>
      </c>
    </row>
    <row r="466" spans="1:7" x14ac:dyDescent="0.25">
      <c r="A466" s="2" t="s">
        <v>171</v>
      </c>
      <c r="B466" s="2" t="s">
        <v>172</v>
      </c>
      <c r="C466" s="2" t="s">
        <v>29</v>
      </c>
      <c r="D466" s="2" t="s">
        <v>58</v>
      </c>
      <c r="E466">
        <v>70.099999999999994</v>
      </c>
      <c r="F466" s="2" t="s">
        <v>23</v>
      </c>
      <c r="G466">
        <v>-2.1982197802197874</v>
      </c>
    </row>
    <row r="467" spans="1:7" x14ac:dyDescent="0.25">
      <c r="A467" s="2" t="s">
        <v>171</v>
      </c>
      <c r="B467" s="2" t="s">
        <v>172</v>
      </c>
      <c r="C467" s="2" t="s">
        <v>29</v>
      </c>
      <c r="D467" s="2" t="s">
        <v>58</v>
      </c>
      <c r="E467">
        <v>70.099999999999994</v>
      </c>
      <c r="F467" s="2" t="s">
        <v>24</v>
      </c>
      <c r="G467">
        <v>-2.1613333333332889</v>
      </c>
    </row>
    <row r="468" spans="1:7" x14ac:dyDescent="0.25">
      <c r="A468" s="2" t="s">
        <v>171</v>
      </c>
      <c r="B468" s="2" t="s">
        <v>172</v>
      </c>
      <c r="C468" s="2" t="s">
        <v>29</v>
      </c>
      <c r="D468" s="2" t="s">
        <v>58</v>
      </c>
      <c r="E468">
        <v>70.099999999999994</v>
      </c>
      <c r="F468" s="2" t="s">
        <v>25</v>
      </c>
      <c r="G468">
        <v>-2.164999999999992</v>
      </c>
    </row>
    <row r="469" spans="1:7" x14ac:dyDescent="0.25">
      <c r="A469" s="2" t="s">
        <v>171</v>
      </c>
      <c r="B469" s="2" t="s">
        <v>172</v>
      </c>
      <c r="C469" s="2" t="s">
        <v>29</v>
      </c>
      <c r="D469" s="2" t="s">
        <v>58</v>
      </c>
      <c r="E469">
        <v>70.099999999999994</v>
      </c>
      <c r="F469" s="2" t="s">
        <v>26</v>
      </c>
      <c r="G469">
        <v>-2.2377199999999959</v>
      </c>
    </row>
    <row r="470" spans="1:7" x14ac:dyDescent="0.25">
      <c r="A470" s="2" t="s">
        <v>173</v>
      </c>
      <c r="B470" s="2" t="s">
        <v>174</v>
      </c>
      <c r="C470" s="2" t="s">
        <v>29</v>
      </c>
      <c r="D470" s="2" t="s">
        <v>58</v>
      </c>
      <c r="E470">
        <v>85.17</v>
      </c>
      <c r="F470" s="2" t="s">
        <v>14</v>
      </c>
      <c r="G470">
        <v>-1.1061538461538021</v>
      </c>
    </row>
    <row r="471" spans="1:7" x14ac:dyDescent="0.25">
      <c r="A471" s="2" t="s">
        <v>173</v>
      </c>
      <c r="B471" s="2" t="s">
        <v>174</v>
      </c>
      <c r="C471" s="2" t="s">
        <v>29</v>
      </c>
      <c r="D471" s="2" t="s">
        <v>58</v>
      </c>
      <c r="E471">
        <v>85.17</v>
      </c>
      <c r="F471" s="2" t="s">
        <v>15</v>
      </c>
      <c r="G471">
        <v>-1.1024830917874056</v>
      </c>
    </row>
    <row r="472" spans="1:7" x14ac:dyDescent="0.25">
      <c r="A472" s="2" t="s">
        <v>173</v>
      </c>
      <c r="B472" s="2" t="s">
        <v>174</v>
      </c>
      <c r="C472" s="2" t="s">
        <v>29</v>
      </c>
      <c r="D472" s="2" t="s">
        <v>58</v>
      </c>
      <c r="E472">
        <v>85.17</v>
      </c>
      <c r="F472" s="2" t="s">
        <v>16</v>
      </c>
      <c r="G472">
        <v>-1.067816425120796</v>
      </c>
    </row>
    <row r="473" spans="1:7" x14ac:dyDescent="0.25">
      <c r="A473" s="2" t="s">
        <v>173</v>
      </c>
      <c r="B473" s="2" t="s">
        <v>174</v>
      </c>
      <c r="C473" s="2" t="s">
        <v>29</v>
      </c>
      <c r="D473" s="2" t="s">
        <v>58</v>
      </c>
      <c r="E473">
        <v>85.17</v>
      </c>
      <c r="F473" s="2" t="s">
        <v>17</v>
      </c>
      <c r="G473">
        <v>-1.0363592017738057</v>
      </c>
    </row>
    <row r="474" spans="1:7" x14ac:dyDescent="0.25">
      <c r="A474" s="2" t="s">
        <v>173</v>
      </c>
      <c r="B474" s="2" t="s">
        <v>174</v>
      </c>
      <c r="C474" s="2" t="s">
        <v>29</v>
      </c>
      <c r="D474" s="2" t="s">
        <v>58</v>
      </c>
      <c r="E474">
        <v>85.17</v>
      </c>
      <c r="F474" s="2" t="s">
        <v>18</v>
      </c>
      <c r="G474">
        <v>-1.0159428571429032</v>
      </c>
    </row>
    <row r="475" spans="1:7" x14ac:dyDescent="0.25">
      <c r="A475" s="2" t="s">
        <v>173</v>
      </c>
      <c r="B475" s="2" t="s">
        <v>174</v>
      </c>
      <c r="C475" s="2" t="s">
        <v>29</v>
      </c>
      <c r="D475" s="2" t="s">
        <v>58</v>
      </c>
      <c r="E475">
        <v>85.17</v>
      </c>
      <c r="F475" s="2" t="s">
        <v>19</v>
      </c>
      <c r="G475">
        <v>-0.99280519480520013</v>
      </c>
    </row>
    <row r="476" spans="1:7" x14ac:dyDescent="0.25">
      <c r="A476" s="2" t="s">
        <v>173</v>
      </c>
      <c r="B476" s="2" t="s">
        <v>174</v>
      </c>
      <c r="C476" s="2" t="s">
        <v>29</v>
      </c>
      <c r="D476" s="2" t="s">
        <v>58</v>
      </c>
      <c r="E476">
        <v>85.17</v>
      </c>
      <c r="F476" s="2" t="s">
        <v>20</v>
      </c>
      <c r="G476">
        <v>-0.97386666666670862</v>
      </c>
    </row>
    <row r="477" spans="1:7" x14ac:dyDescent="0.25">
      <c r="A477" s="2" t="s">
        <v>173</v>
      </c>
      <c r="B477" s="2" t="s">
        <v>174</v>
      </c>
      <c r="C477" s="2" t="s">
        <v>29</v>
      </c>
      <c r="D477" s="2" t="s">
        <v>58</v>
      </c>
      <c r="E477">
        <v>85.17</v>
      </c>
      <c r="F477" s="2" t="s">
        <v>21</v>
      </c>
      <c r="G477">
        <v>-0.97386666666670862</v>
      </c>
    </row>
    <row r="478" spans="1:7" x14ac:dyDescent="0.25">
      <c r="A478" s="2" t="s">
        <v>173</v>
      </c>
      <c r="B478" s="2" t="s">
        <v>174</v>
      </c>
      <c r="C478" s="2" t="s">
        <v>29</v>
      </c>
      <c r="D478" s="2" t="s">
        <v>58</v>
      </c>
      <c r="E478">
        <v>85.17</v>
      </c>
      <c r="F478" s="2" t="s">
        <v>22</v>
      </c>
      <c r="G478">
        <v>-0.97519716885740593</v>
      </c>
    </row>
    <row r="479" spans="1:7" x14ac:dyDescent="0.25">
      <c r="A479" s="2" t="s">
        <v>173</v>
      </c>
      <c r="B479" s="2" t="s">
        <v>174</v>
      </c>
      <c r="C479" s="2" t="s">
        <v>29</v>
      </c>
      <c r="D479" s="2" t="s">
        <v>58</v>
      </c>
      <c r="E479">
        <v>85.17</v>
      </c>
      <c r="F479" s="2" t="s">
        <v>23</v>
      </c>
      <c r="G479">
        <v>-0.95655462184869577</v>
      </c>
    </row>
    <row r="480" spans="1:7" x14ac:dyDescent="0.25">
      <c r="A480" s="2" t="s">
        <v>173</v>
      </c>
      <c r="B480" s="2" t="s">
        <v>174</v>
      </c>
      <c r="C480" s="2" t="s">
        <v>29</v>
      </c>
      <c r="D480" s="2" t="s">
        <v>58</v>
      </c>
      <c r="E480">
        <v>85.17</v>
      </c>
      <c r="F480" s="2" t="s">
        <v>24</v>
      </c>
      <c r="G480">
        <v>-0.91571428571430147</v>
      </c>
    </row>
    <row r="481" spans="1:7" x14ac:dyDescent="0.25">
      <c r="A481" s="2" t="s">
        <v>173</v>
      </c>
      <c r="B481" s="2" t="s">
        <v>174</v>
      </c>
      <c r="C481" s="2" t="s">
        <v>29</v>
      </c>
      <c r="D481" s="2" t="s">
        <v>58</v>
      </c>
      <c r="E481">
        <v>85.17</v>
      </c>
      <c r="F481" s="2" t="s">
        <v>25</v>
      </c>
      <c r="G481">
        <v>-0.83387096774190184</v>
      </c>
    </row>
    <row r="482" spans="1:7" x14ac:dyDescent="0.25">
      <c r="A482" s="2" t="s">
        <v>173</v>
      </c>
      <c r="B482" s="2" t="s">
        <v>174</v>
      </c>
      <c r="C482" s="2" t="s">
        <v>29</v>
      </c>
      <c r="D482" s="2" t="s">
        <v>58</v>
      </c>
      <c r="E482">
        <v>85.17</v>
      </c>
      <c r="F482" s="2" t="s">
        <v>26</v>
      </c>
      <c r="G482">
        <v>-0.78941176470590335</v>
      </c>
    </row>
    <row r="483" spans="1:7" x14ac:dyDescent="0.25">
      <c r="A483" s="2" t="s">
        <v>176</v>
      </c>
      <c r="B483" s="2" t="s">
        <v>177</v>
      </c>
      <c r="C483" s="2" t="s">
        <v>29</v>
      </c>
      <c r="D483" s="2" t="s">
        <v>58</v>
      </c>
      <c r="E483">
        <v>93.789999999999907</v>
      </c>
      <c r="F483" s="2" t="s">
        <v>14</v>
      </c>
      <c r="G483">
        <v>-5.4692946859902065</v>
      </c>
    </row>
    <row r="484" spans="1:7" x14ac:dyDescent="0.25">
      <c r="A484" s="2" t="s">
        <v>176</v>
      </c>
      <c r="B484" s="2" t="s">
        <v>177</v>
      </c>
      <c r="C484" s="2" t="s">
        <v>29</v>
      </c>
      <c r="D484" s="2" t="s">
        <v>58</v>
      </c>
      <c r="E484">
        <v>93.789999999999907</v>
      </c>
      <c r="F484" s="2" t="s">
        <v>15</v>
      </c>
      <c r="G484">
        <v>-5.5889855072463064</v>
      </c>
    </row>
    <row r="485" spans="1:7" x14ac:dyDescent="0.25">
      <c r="A485" s="2" t="s">
        <v>176</v>
      </c>
      <c r="B485" s="2" t="s">
        <v>177</v>
      </c>
      <c r="C485" s="2" t="s">
        <v>29</v>
      </c>
      <c r="D485" s="2" t="s">
        <v>58</v>
      </c>
      <c r="E485">
        <v>93.789999999999907</v>
      </c>
      <c r="F485" s="2" t="s">
        <v>16</v>
      </c>
      <c r="G485">
        <v>-5.5499999999999119</v>
      </c>
    </row>
    <row r="486" spans="1:7" x14ac:dyDescent="0.25">
      <c r="A486" s="2" t="s">
        <v>176</v>
      </c>
      <c r="B486" s="2" t="s">
        <v>177</v>
      </c>
      <c r="C486" s="2" t="s">
        <v>29</v>
      </c>
      <c r="D486" s="2" t="s">
        <v>58</v>
      </c>
      <c r="E486">
        <v>93.789999999999907</v>
      </c>
      <c r="F486" s="2" t="s">
        <v>17</v>
      </c>
      <c r="G486">
        <v>-5.4605714285713134</v>
      </c>
    </row>
    <row r="487" spans="1:7" x14ac:dyDescent="0.25">
      <c r="A487" s="2" t="s">
        <v>176</v>
      </c>
      <c r="B487" s="2" t="s">
        <v>177</v>
      </c>
      <c r="C487" s="2" t="s">
        <v>29</v>
      </c>
      <c r="D487" s="2" t="s">
        <v>58</v>
      </c>
      <c r="E487">
        <v>93.789999999999907</v>
      </c>
      <c r="F487" s="2" t="s">
        <v>18</v>
      </c>
      <c r="G487">
        <v>-5.4099999999999113</v>
      </c>
    </row>
    <row r="488" spans="1:7" x14ac:dyDescent="0.25">
      <c r="A488" s="2" t="s">
        <v>176</v>
      </c>
      <c r="B488" s="2" t="s">
        <v>177</v>
      </c>
      <c r="C488" s="2" t="s">
        <v>29</v>
      </c>
      <c r="D488" s="2" t="s">
        <v>58</v>
      </c>
      <c r="E488">
        <v>93.789999999999907</v>
      </c>
      <c r="F488" s="2" t="s">
        <v>19</v>
      </c>
      <c r="G488">
        <v>-5.3302499999999071</v>
      </c>
    </row>
    <row r="489" spans="1:7" x14ac:dyDescent="0.25">
      <c r="A489" s="2" t="s">
        <v>176</v>
      </c>
      <c r="B489" s="2" t="s">
        <v>177</v>
      </c>
      <c r="C489" s="2" t="s">
        <v>29</v>
      </c>
      <c r="D489" s="2" t="s">
        <v>58</v>
      </c>
      <c r="E489">
        <v>93.789999999999907</v>
      </c>
      <c r="F489" s="2" t="s">
        <v>20</v>
      </c>
      <c r="G489">
        <v>-5.2399374999999111</v>
      </c>
    </row>
    <row r="490" spans="1:7" x14ac:dyDescent="0.25">
      <c r="A490" s="2" t="s">
        <v>176</v>
      </c>
      <c r="B490" s="2" t="s">
        <v>177</v>
      </c>
      <c r="C490" s="2" t="s">
        <v>29</v>
      </c>
      <c r="D490" s="2" t="s">
        <v>58</v>
      </c>
      <c r="E490">
        <v>93.789999999999907</v>
      </c>
      <c r="F490" s="2" t="s">
        <v>21</v>
      </c>
      <c r="G490">
        <v>-5.2399374999999111</v>
      </c>
    </row>
    <row r="491" spans="1:7" x14ac:dyDescent="0.25">
      <c r="A491" s="2" t="s">
        <v>176</v>
      </c>
      <c r="B491" s="2" t="s">
        <v>177</v>
      </c>
      <c r="C491" s="2" t="s">
        <v>29</v>
      </c>
      <c r="D491" s="2" t="s">
        <v>58</v>
      </c>
      <c r="E491">
        <v>93.789999999999907</v>
      </c>
      <c r="F491" s="2" t="s">
        <v>22</v>
      </c>
      <c r="G491">
        <v>-5.3302499999999071</v>
      </c>
    </row>
    <row r="492" spans="1:7" x14ac:dyDescent="0.25">
      <c r="A492" s="2" t="s">
        <v>176</v>
      </c>
      <c r="B492" s="2" t="s">
        <v>177</v>
      </c>
      <c r="C492" s="2" t="s">
        <v>29</v>
      </c>
      <c r="D492" s="2" t="s">
        <v>58</v>
      </c>
      <c r="E492">
        <v>93.789999999999907</v>
      </c>
      <c r="F492" s="2" t="s">
        <v>23</v>
      </c>
      <c r="G492">
        <v>-5.3665925925925109</v>
      </c>
    </row>
    <row r="493" spans="1:7" x14ac:dyDescent="0.25">
      <c r="A493" s="2" t="s">
        <v>176</v>
      </c>
      <c r="B493" s="2" t="s">
        <v>177</v>
      </c>
      <c r="C493" s="2" t="s">
        <v>29</v>
      </c>
      <c r="D493" s="2" t="s">
        <v>58</v>
      </c>
      <c r="E493">
        <v>93.789999999999907</v>
      </c>
      <c r="F493" s="2" t="s">
        <v>24</v>
      </c>
      <c r="G493">
        <v>-5.1892403100774089</v>
      </c>
    </row>
    <row r="494" spans="1:7" x14ac:dyDescent="0.25">
      <c r="A494" s="2" t="s">
        <v>176</v>
      </c>
      <c r="B494" s="2" t="s">
        <v>177</v>
      </c>
      <c r="C494" s="2" t="s">
        <v>29</v>
      </c>
      <c r="D494" s="2" t="s">
        <v>58</v>
      </c>
      <c r="E494">
        <v>93.789999999999907</v>
      </c>
      <c r="F494" s="2" t="s">
        <v>25</v>
      </c>
      <c r="G494">
        <v>-5.1817460317459023</v>
      </c>
    </row>
    <row r="495" spans="1:7" x14ac:dyDescent="0.25">
      <c r="A495" s="2" t="s">
        <v>176</v>
      </c>
      <c r="B495" s="2" t="s">
        <v>177</v>
      </c>
      <c r="C495" s="2" t="s">
        <v>29</v>
      </c>
      <c r="D495" s="2" t="s">
        <v>58</v>
      </c>
      <c r="E495">
        <v>93.789999999999907</v>
      </c>
      <c r="F495" s="2" t="s">
        <v>26</v>
      </c>
      <c r="G495">
        <v>-5.0665066666666121</v>
      </c>
    </row>
    <row r="496" spans="1:7" x14ac:dyDescent="0.25">
      <c r="A496" s="2" t="s">
        <v>178</v>
      </c>
      <c r="B496" s="2" t="s">
        <v>179</v>
      </c>
      <c r="C496" s="2" t="s">
        <v>29</v>
      </c>
      <c r="D496" s="2" t="s">
        <v>58</v>
      </c>
      <c r="E496">
        <v>105.06</v>
      </c>
      <c r="F496" s="2" t="s">
        <v>14</v>
      </c>
      <c r="G496">
        <v>-2.7128000000000014</v>
      </c>
    </row>
    <row r="497" spans="1:7" x14ac:dyDescent="0.25">
      <c r="A497" s="2" t="s">
        <v>178</v>
      </c>
      <c r="B497" s="2" t="s">
        <v>179</v>
      </c>
      <c r="C497" s="2" t="s">
        <v>29</v>
      </c>
      <c r="D497" s="2" t="s">
        <v>58</v>
      </c>
      <c r="E497">
        <v>105.06</v>
      </c>
      <c r="F497" s="2" t="s">
        <v>15</v>
      </c>
      <c r="G497">
        <v>-2.6401463414630086</v>
      </c>
    </row>
    <row r="498" spans="1:7" x14ac:dyDescent="0.25">
      <c r="A498" s="2" t="s">
        <v>178</v>
      </c>
      <c r="B498" s="2" t="s">
        <v>179</v>
      </c>
      <c r="C498" s="2" t="s">
        <v>29</v>
      </c>
      <c r="D498" s="2" t="s">
        <v>58</v>
      </c>
      <c r="E498">
        <v>105.06</v>
      </c>
      <c r="F498" s="2" t="s">
        <v>16</v>
      </c>
      <c r="G498">
        <v>-2.5486959349589995</v>
      </c>
    </row>
    <row r="499" spans="1:7" x14ac:dyDescent="0.25">
      <c r="A499" s="2" t="s">
        <v>178</v>
      </c>
      <c r="B499" s="2" t="s">
        <v>179</v>
      </c>
      <c r="C499" s="2" t="s">
        <v>29</v>
      </c>
      <c r="D499" s="2" t="s">
        <v>58</v>
      </c>
      <c r="E499">
        <v>105.06</v>
      </c>
      <c r="F499" s="2" t="s">
        <v>17</v>
      </c>
      <c r="G499">
        <v>-2.4758285714290054</v>
      </c>
    </row>
    <row r="500" spans="1:7" x14ac:dyDescent="0.25">
      <c r="A500" s="2" t="s">
        <v>178</v>
      </c>
      <c r="B500" s="2" t="s">
        <v>179</v>
      </c>
      <c r="C500" s="2" t="s">
        <v>29</v>
      </c>
      <c r="D500" s="2" t="s">
        <v>58</v>
      </c>
      <c r="E500">
        <v>105.06</v>
      </c>
      <c r="F500" s="2" t="s">
        <v>18</v>
      </c>
      <c r="G500">
        <v>-2.419120448179001</v>
      </c>
    </row>
    <row r="501" spans="1:7" x14ac:dyDescent="0.25">
      <c r="A501" s="2" t="s">
        <v>178</v>
      </c>
      <c r="B501" s="2" t="s">
        <v>179</v>
      </c>
      <c r="C501" s="2" t="s">
        <v>29</v>
      </c>
      <c r="D501" s="2" t="s">
        <v>58</v>
      </c>
      <c r="E501">
        <v>105.06</v>
      </c>
      <c r="F501" s="2" t="s">
        <v>19</v>
      </c>
      <c r="G501">
        <v>-2.3799999999999955</v>
      </c>
    </row>
    <row r="502" spans="1:7" x14ac:dyDescent="0.25">
      <c r="A502" s="2" t="s">
        <v>178</v>
      </c>
      <c r="B502" s="2" t="s">
        <v>179</v>
      </c>
      <c r="C502" s="2" t="s">
        <v>29</v>
      </c>
      <c r="D502" s="2" t="s">
        <v>58</v>
      </c>
      <c r="E502">
        <v>105.06</v>
      </c>
      <c r="F502" s="2" t="s">
        <v>20</v>
      </c>
      <c r="G502">
        <v>-2.4622777777779987</v>
      </c>
    </row>
    <row r="503" spans="1:7" x14ac:dyDescent="0.25">
      <c r="A503" s="2" t="s">
        <v>178</v>
      </c>
      <c r="B503" s="2" t="s">
        <v>179</v>
      </c>
      <c r="C503" s="2" t="s">
        <v>29</v>
      </c>
      <c r="D503" s="2" t="s">
        <v>58</v>
      </c>
      <c r="E503">
        <v>105.06</v>
      </c>
      <c r="F503" s="2" t="s">
        <v>21</v>
      </c>
      <c r="G503">
        <v>-2.4622777777779987</v>
      </c>
    </row>
    <row r="504" spans="1:7" x14ac:dyDescent="0.25">
      <c r="A504" s="2" t="s">
        <v>178</v>
      </c>
      <c r="B504" s="2" t="s">
        <v>179</v>
      </c>
      <c r="C504" s="2" t="s">
        <v>29</v>
      </c>
      <c r="D504" s="2" t="s">
        <v>58</v>
      </c>
      <c r="E504">
        <v>105.06</v>
      </c>
      <c r="F504" s="2" t="s">
        <v>22</v>
      </c>
      <c r="G504">
        <v>-2.4884965517239976</v>
      </c>
    </row>
    <row r="505" spans="1:7" x14ac:dyDescent="0.25">
      <c r="A505" s="2" t="s">
        <v>178</v>
      </c>
      <c r="B505" s="2" t="s">
        <v>179</v>
      </c>
      <c r="C505" s="2" t="s">
        <v>29</v>
      </c>
      <c r="D505" s="2" t="s">
        <v>58</v>
      </c>
      <c r="E505">
        <v>105.06</v>
      </c>
      <c r="F505" s="2" t="s">
        <v>23</v>
      </c>
      <c r="G505">
        <v>-2.4617777777779963</v>
      </c>
    </row>
    <row r="506" spans="1:7" x14ac:dyDescent="0.25">
      <c r="A506" s="2" t="s">
        <v>178</v>
      </c>
      <c r="B506" s="2" t="s">
        <v>179</v>
      </c>
      <c r="C506" s="2" t="s">
        <v>29</v>
      </c>
      <c r="D506" s="2" t="s">
        <v>58</v>
      </c>
      <c r="E506">
        <v>105.06</v>
      </c>
      <c r="F506" s="2" t="s">
        <v>24</v>
      </c>
      <c r="G506">
        <v>-2.3680555555559977</v>
      </c>
    </row>
    <row r="507" spans="1:7" x14ac:dyDescent="0.25">
      <c r="A507" s="2" t="s">
        <v>178</v>
      </c>
      <c r="B507" s="2" t="s">
        <v>179</v>
      </c>
      <c r="C507" s="2" t="s">
        <v>29</v>
      </c>
      <c r="D507" s="2" t="s">
        <v>58</v>
      </c>
      <c r="E507">
        <v>105.06</v>
      </c>
      <c r="F507" s="2" t="s">
        <v>25</v>
      </c>
      <c r="G507">
        <v>-2.0386666666669981</v>
      </c>
    </row>
    <row r="508" spans="1:7" x14ac:dyDescent="0.25">
      <c r="A508" s="2" t="s">
        <v>178</v>
      </c>
      <c r="B508" s="2" t="s">
        <v>179</v>
      </c>
      <c r="C508" s="2" t="s">
        <v>29</v>
      </c>
      <c r="D508" s="2" t="s">
        <v>58</v>
      </c>
      <c r="E508">
        <v>105.06</v>
      </c>
      <c r="F508" s="2" t="s">
        <v>26</v>
      </c>
      <c r="G508">
        <v>-1.9025000000000034</v>
      </c>
    </row>
    <row r="509" spans="1:7" x14ac:dyDescent="0.25">
      <c r="A509" s="2" t="s">
        <v>181</v>
      </c>
      <c r="B509" s="2" t="s">
        <v>182</v>
      </c>
      <c r="C509" s="2" t="s">
        <v>29</v>
      </c>
      <c r="D509" s="2" t="s">
        <v>58</v>
      </c>
      <c r="E509">
        <v>133.31</v>
      </c>
      <c r="F509" s="2" t="s">
        <v>14</v>
      </c>
      <c r="G509">
        <v>-3.2097057057059999</v>
      </c>
    </row>
    <row r="510" spans="1:7" x14ac:dyDescent="0.25">
      <c r="A510" s="2" t="s">
        <v>181</v>
      </c>
      <c r="B510" s="2" t="s">
        <v>182</v>
      </c>
      <c r="C510" s="2" t="s">
        <v>29</v>
      </c>
      <c r="D510" s="2" t="s">
        <v>58</v>
      </c>
      <c r="E510">
        <v>133.31</v>
      </c>
      <c r="F510" s="2" t="s">
        <v>15</v>
      </c>
      <c r="G510">
        <v>-3.0723529411760069</v>
      </c>
    </row>
    <row r="511" spans="1:7" x14ac:dyDescent="0.25">
      <c r="A511" s="2" t="s">
        <v>181</v>
      </c>
      <c r="B511" s="2" t="s">
        <v>182</v>
      </c>
      <c r="C511" s="2" t="s">
        <v>29</v>
      </c>
      <c r="D511" s="2" t="s">
        <v>58</v>
      </c>
      <c r="E511">
        <v>133.31</v>
      </c>
      <c r="F511" s="2" t="s">
        <v>16</v>
      </c>
      <c r="G511">
        <v>-2.9403571428570103</v>
      </c>
    </row>
    <row r="512" spans="1:7" x14ac:dyDescent="0.25">
      <c r="A512" s="2" t="s">
        <v>181</v>
      </c>
      <c r="B512" s="2" t="s">
        <v>182</v>
      </c>
      <c r="C512" s="2" t="s">
        <v>29</v>
      </c>
      <c r="D512" s="2" t="s">
        <v>58</v>
      </c>
      <c r="E512">
        <v>133.31</v>
      </c>
      <c r="F512" s="2" t="s">
        <v>17</v>
      </c>
      <c r="G512">
        <v>-2.8535714285710014</v>
      </c>
    </row>
    <row r="513" spans="1:7" x14ac:dyDescent="0.25">
      <c r="A513" s="2" t="s">
        <v>181</v>
      </c>
      <c r="B513" s="2" t="s">
        <v>182</v>
      </c>
      <c r="C513" s="2" t="s">
        <v>29</v>
      </c>
      <c r="D513" s="2" t="s">
        <v>58</v>
      </c>
      <c r="E513">
        <v>133.31</v>
      </c>
      <c r="F513" s="2" t="s">
        <v>18</v>
      </c>
      <c r="G513">
        <v>-2.7700000000000102</v>
      </c>
    </row>
    <row r="514" spans="1:7" x14ac:dyDescent="0.25">
      <c r="A514" s="2" t="s">
        <v>181</v>
      </c>
      <c r="B514" s="2" t="s">
        <v>182</v>
      </c>
      <c r="C514" s="2" t="s">
        <v>29</v>
      </c>
      <c r="D514" s="2" t="s">
        <v>58</v>
      </c>
      <c r="E514">
        <v>133.31</v>
      </c>
      <c r="F514" s="2" t="s">
        <v>19</v>
      </c>
      <c r="G514">
        <v>-2.7144696969700135</v>
      </c>
    </row>
    <row r="515" spans="1:7" x14ac:dyDescent="0.25">
      <c r="A515" s="2" t="s">
        <v>181</v>
      </c>
      <c r="B515" s="2" t="s">
        <v>182</v>
      </c>
      <c r="C515" s="2" t="s">
        <v>29</v>
      </c>
      <c r="D515" s="2" t="s">
        <v>58</v>
      </c>
      <c r="E515">
        <v>133.31</v>
      </c>
      <c r="F515" s="2" t="s">
        <v>20</v>
      </c>
      <c r="G515">
        <v>-2.6746181818180048</v>
      </c>
    </row>
    <row r="516" spans="1:7" x14ac:dyDescent="0.25">
      <c r="A516" s="2" t="s">
        <v>181</v>
      </c>
      <c r="B516" s="2" t="s">
        <v>182</v>
      </c>
      <c r="C516" s="2" t="s">
        <v>29</v>
      </c>
      <c r="D516" s="2" t="s">
        <v>58</v>
      </c>
      <c r="E516">
        <v>133.31</v>
      </c>
      <c r="F516" s="2" t="s">
        <v>21</v>
      </c>
      <c r="G516">
        <v>-2.6746181818180048</v>
      </c>
    </row>
    <row r="517" spans="1:7" x14ac:dyDescent="0.25">
      <c r="A517" s="2" t="s">
        <v>181</v>
      </c>
      <c r="B517" s="2" t="s">
        <v>182</v>
      </c>
      <c r="C517" s="2" t="s">
        <v>29</v>
      </c>
      <c r="D517" s="2" t="s">
        <v>58</v>
      </c>
      <c r="E517">
        <v>133.31</v>
      </c>
      <c r="F517" s="2" t="s">
        <v>22</v>
      </c>
      <c r="G517">
        <v>-2.6901081081080065</v>
      </c>
    </row>
    <row r="518" spans="1:7" x14ac:dyDescent="0.25">
      <c r="A518" s="2" t="s">
        <v>181</v>
      </c>
      <c r="B518" s="2" t="s">
        <v>182</v>
      </c>
      <c r="C518" s="2" t="s">
        <v>29</v>
      </c>
      <c r="D518" s="2" t="s">
        <v>58</v>
      </c>
      <c r="E518">
        <v>133.31</v>
      </c>
      <c r="F518" s="2" t="s">
        <v>23</v>
      </c>
      <c r="G518">
        <v>-2.4785281385279916</v>
      </c>
    </row>
    <row r="519" spans="1:7" x14ac:dyDescent="0.25">
      <c r="A519" s="2" t="s">
        <v>181</v>
      </c>
      <c r="B519" s="2" t="s">
        <v>182</v>
      </c>
      <c r="C519" s="2" t="s">
        <v>29</v>
      </c>
      <c r="D519" s="2" t="s">
        <v>58</v>
      </c>
      <c r="E519">
        <v>133.31</v>
      </c>
      <c r="F519" s="2" t="s">
        <v>24</v>
      </c>
      <c r="G519">
        <v>-2.2953333333329908</v>
      </c>
    </row>
    <row r="520" spans="1:7" x14ac:dyDescent="0.25">
      <c r="A520" s="2" t="s">
        <v>181</v>
      </c>
      <c r="B520" s="2" t="s">
        <v>182</v>
      </c>
      <c r="C520" s="2" t="s">
        <v>29</v>
      </c>
      <c r="D520" s="2" t="s">
        <v>58</v>
      </c>
      <c r="E520">
        <v>133.31</v>
      </c>
      <c r="F520" s="2" t="s">
        <v>25</v>
      </c>
      <c r="G520">
        <v>-2.0872474576270008</v>
      </c>
    </row>
    <row r="521" spans="1:7" x14ac:dyDescent="0.25">
      <c r="A521" s="2" t="s">
        <v>181</v>
      </c>
      <c r="B521" s="2" t="s">
        <v>182</v>
      </c>
      <c r="C521" s="2" t="s">
        <v>29</v>
      </c>
      <c r="D521" s="2" t="s">
        <v>58</v>
      </c>
      <c r="E521">
        <v>133.31</v>
      </c>
      <c r="F521" s="2" t="s">
        <v>26</v>
      </c>
      <c r="G521">
        <v>-2.0898957528960125</v>
      </c>
    </row>
    <row r="522" spans="1:7" x14ac:dyDescent="0.25">
      <c r="A522" s="2" t="s">
        <v>186</v>
      </c>
      <c r="B522" s="2" t="s">
        <v>187</v>
      </c>
      <c r="C522" s="2" t="s">
        <v>29</v>
      </c>
      <c r="D522" s="2" t="s">
        <v>58</v>
      </c>
      <c r="E522">
        <v>143.52000000000001</v>
      </c>
      <c r="F522" s="2" t="s">
        <v>14</v>
      </c>
      <c r="G522">
        <v>-5.0782857142860109</v>
      </c>
    </row>
    <row r="523" spans="1:7" x14ac:dyDescent="0.25">
      <c r="A523" s="2" t="s">
        <v>186</v>
      </c>
      <c r="B523" s="2" t="s">
        <v>187</v>
      </c>
      <c r="C523" s="2" t="s">
        <v>29</v>
      </c>
      <c r="D523" s="2" t="s">
        <v>58</v>
      </c>
      <c r="E523">
        <v>143.52000000000001</v>
      </c>
      <c r="F523" s="2" t="s">
        <v>15</v>
      </c>
      <c r="G523">
        <v>-4.9410869565220139</v>
      </c>
    </row>
    <row r="524" spans="1:7" x14ac:dyDescent="0.25">
      <c r="A524" s="2" t="s">
        <v>186</v>
      </c>
      <c r="B524" s="2" t="s">
        <v>187</v>
      </c>
      <c r="C524" s="2" t="s">
        <v>29</v>
      </c>
      <c r="D524" s="2" t="s">
        <v>58</v>
      </c>
      <c r="E524">
        <v>143.52000000000001</v>
      </c>
      <c r="F524" s="2" t="s">
        <v>16</v>
      </c>
      <c r="G524">
        <v>-4.7134065934070009</v>
      </c>
    </row>
    <row r="525" spans="1:7" x14ac:dyDescent="0.25">
      <c r="A525" s="2" t="s">
        <v>186</v>
      </c>
      <c r="B525" s="2" t="s">
        <v>187</v>
      </c>
      <c r="C525" s="2" t="s">
        <v>29</v>
      </c>
      <c r="D525" s="2" t="s">
        <v>58</v>
      </c>
      <c r="E525">
        <v>143.52000000000001</v>
      </c>
      <c r="F525" s="2" t="s">
        <v>17</v>
      </c>
      <c r="G525">
        <v>-4.5689655172409971</v>
      </c>
    </row>
    <row r="526" spans="1:7" x14ac:dyDescent="0.25">
      <c r="A526" s="2" t="s">
        <v>186</v>
      </c>
      <c r="B526" s="2" t="s">
        <v>187</v>
      </c>
      <c r="C526" s="2" t="s">
        <v>29</v>
      </c>
      <c r="D526" s="2" t="s">
        <v>58</v>
      </c>
      <c r="E526">
        <v>143.52000000000001</v>
      </c>
      <c r="F526" s="2" t="s">
        <v>18</v>
      </c>
      <c r="G526">
        <v>-4.3854347826089963</v>
      </c>
    </row>
    <row r="527" spans="1:7" x14ac:dyDescent="0.25">
      <c r="A527" s="2" t="s">
        <v>186</v>
      </c>
      <c r="B527" s="2" t="s">
        <v>187</v>
      </c>
      <c r="C527" s="2" t="s">
        <v>29</v>
      </c>
      <c r="D527" s="2" t="s">
        <v>58</v>
      </c>
      <c r="E527">
        <v>143.52000000000001</v>
      </c>
      <c r="F527" s="2" t="s">
        <v>19</v>
      </c>
      <c r="G527">
        <v>-4.2134787456450056</v>
      </c>
    </row>
    <row r="528" spans="1:7" x14ac:dyDescent="0.25">
      <c r="A528" s="2" t="s">
        <v>186</v>
      </c>
      <c r="B528" s="2" t="s">
        <v>187</v>
      </c>
      <c r="C528" s="2" t="s">
        <v>29</v>
      </c>
      <c r="D528" s="2" t="s">
        <v>58</v>
      </c>
      <c r="E528">
        <v>143.52000000000001</v>
      </c>
      <c r="F528" s="2" t="s">
        <v>20</v>
      </c>
      <c r="G528">
        <v>-4.1604705882350004</v>
      </c>
    </row>
    <row r="529" spans="1:7" x14ac:dyDescent="0.25">
      <c r="A529" s="2" t="s">
        <v>186</v>
      </c>
      <c r="B529" s="2" t="s">
        <v>187</v>
      </c>
      <c r="C529" s="2" t="s">
        <v>29</v>
      </c>
      <c r="D529" s="2" t="s">
        <v>58</v>
      </c>
      <c r="E529">
        <v>143.52000000000001</v>
      </c>
      <c r="F529" s="2" t="s">
        <v>21</v>
      </c>
      <c r="G529">
        <v>-4.1604705882350004</v>
      </c>
    </row>
    <row r="530" spans="1:7" x14ac:dyDescent="0.25">
      <c r="A530" s="2" t="s">
        <v>186</v>
      </c>
      <c r="B530" s="2" t="s">
        <v>187</v>
      </c>
      <c r="C530" s="2" t="s">
        <v>29</v>
      </c>
      <c r="D530" s="2" t="s">
        <v>58</v>
      </c>
      <c r="E530">
        <v>143.52000000000001</v>
      </c>
      <c r="F530" s="2" t="s">
        <v>22</v>
      </c>
      <c r="G530">
        <v>-4.2162000000000148</v>
      </c>
    </row>
    <row r="531" spans="1:7" x14ac:dyDescent="0.25">
      <c r="A531" s="2" t="s">
        <v>186</v>
      </c>
      <c r="B531" s="2" t="s">
        <v>187</v>
      </c>
      <c r="C531" s="2" t="s">
        <v>29</v>
      </c>
      <c r="D531" s="2" t="s">
        <v>58</v>
      </c>
      <c r="E531">
        <v>143.52000000000001</v>
      </c>
      <c r="F531" s="2" t="s">
        <v>23</v>
      </c>
      <c r="G531">
        <v>-4.1760000000000161</v>
      </c>
    </row>
    <row r="532" spans="1:7" x14ac:dyDescent="0.25">
      <c r="A532" s="2" t="s">
        <v>186</v>
      </c>
      <c r="B532" s="2" t="s">
        <v>187</v>
      </c>
      <c r="C532" s="2" t="s">
        <v>29</v>
      </c>
      <c r="D532" s="2" t="s">
        <v>58</v>
      </c>
      <c r="E532">
        <v>143.52000000000001</v>
      </c>
      <c r="F532" s="2" t="s">
        <v>24</v>
      </c>
      <c r="G532">
        <v>-3.590217008798021</v>
      </c>
    </row>
    <row r="533" spans="1:7" x14ac:dyDescent="0.25">
      <c r="A533" s="2" t="s">
        <v>186</v>
      </c>
      <c r="B533" s="2" t="s">
        <v>187</v>
      </c>
      <c r="C533" s="2" t="s">
        <v>29</v>
      </c>
      <c r="D533" s="2" t="s">
        <v>58</v>
      </c>
      <c r="E533">
        <v>143.52000000000001</v>
      </c>
      <c r="F533" s="2" t="s">
        <v>25</v>
      </c>
      <c r="G533">
        <v>-3.3521904761900032</v>
      </c>
    </row>
    <row r="534" spans="1:7" x14ac:dyDescent="0.25">
      <c r="A534" s="2" t="s">
        <v>186</v>
      </c>
      <c r="B534" s="2" t="s">
        <v>187</v>
      </c>
      <c r="C534" s="2" t="s">
        <v>29</v>
      </c>
      <c r="D534" s="2" t="s">
        <v>58</v>
      </c>
      <c r="E534">
        <v>143.52000000000001</v>
      </c>
      <c r="F534" s="2" t="s">
        <v>26</v>
      </c>
      <c r="G534">
        <v>-3.3275714285710194</v>
      </c>
    </row>
    <row r="535" spans="1:7" x14ac:dyDescent="0.25">
      <c r="A535" s="2" t="s">
        <v>189</v>
      </c>
      <c r="B535" s="2" t="s">
        <v>190</v>
      </c>
      <c r="C535" s="2" t="s">
        <v>29</v>
      </c>
      <c r="D535" s="2" t="s">
        <v>58</v>
      </c>
      <c r="E535">
        <v>132.435</v>
      </c>
      <c r="F535" s="2" t="s">
        <v>14</v>
      </c>
      <c r="G535">
        <v>-3.1087011494250021</v>
      </c>
    </row>
    <row r="536" spans="1:7" x14ac:dyDescent="0.25">
      <c r="A536" s="2" t="s">
        <v>189</v>
      </c>
      <c r="B536" s="2" t="s">
        <v>190</v>
      </c>
      <c r="C536" s="2" t="s">
        <v>29</v>
      </c>
      <c r="D536" s="2" t="s">
        <v>58</v>
      </c>
      <c r="E536">
        <v>132.435</v>
      </c>
      <c r="F536" s="2" t="s">
        <v>15</v>
      </c>
      <c r="G536">
        <v>-3.0742857142859918</v>
      </c>
    </row>
    <row r="537" spans="1:7" x14ac:dyDescent="0.25">
      <c r="A537" s="2" t="s">
        <v>189</v>
      </c>
      <c r="B537" s="2" t="s">
        <v>190</v>
      </c>
      <c r="C537" s="2" t="s">
        <v>29</v>
      </c>
      <c r="D537" s="2" t="s">
        <v>58</v>
      </c>
      <c r="E537">
        <v>132.435</v>
      </c>
      <c r="F537" s="2" t="s">
        <v>16</v>
      </c>
      <c r="G537">
        <v>-3.0195454545450104</v>
      </c>
    </row>
    <row r="538" spans="1:7" x14ac:dyDescent="0.25">
      <c r="A538" s="2" t="s">
        <v>189</v>
      </c>
      <c r="B538" s="2" t="s">
        <v>190</v>
      </c>
      <c r="C538" s="2" t="s">
        <v>29</v>
      </c>
      <c r="D538" s="2" t="s">
        <v>58</v>
      </c>
      <c r="E538">
        <v>132.435</v>
      </c>
      <c r="F538" s="2" t="s">
        <v>17</v>
      </c>
      <c r="G538">
        <v>-2.966818181818013</v>
      </c>
    </row>
    <row r="539" spans="1:7" x14ac:dyDescent="0.25">
      <c r="A539" s="2" t="s">
        <v>189</v>
      </c>
      <c r="B539" s="2" t="s">
        <v>190</v>
      </c>
      <c r="C539" s="2" t="s">
        <v>29</v>
      </c>
      <c r="D539" s="2" t="s">
        <v>58</v>
      </c>
      <c r="E539">
        <v>132.435</v>
      </c>
      <c r="F539" s="2" t="s">
        <v>18</v>
      </c>
      <c r="G539">
        <v>-2.9213414634149899</v>
      </c>
    </row>
    <row r="540" spans="1:7" x14ac:dyDescent="0.25">
      <c r="A540" s="2" t="s">
        <v>189</v>
      </c>
      <c r="B540" s="2" t="s">
        <v>190</v>
      </c>
      <c r="C540" s="2" t="s">
        <v>29</v>
      </c>
      <c r="D540" s="2" t="s">
        <v>58</v>
      </c>
      <c r="E540">
        <v>132.435</v>
      </c>
      <c r="F540" s="2" t="s">
        <v>19</v>
      </c>
      <c r="G540">
        <v>-2.8865942028990048</v>
      </c>
    </row>
    <row r="541" spans="1:7" x14ac:dyDescent="0.25">
      <c r="A541" s="2" t="s">
        <v>189</v>
      </c>
      <c r="B541" s="2" t="s">
        <v>190</v>
      </c>
      <c r="C541" s="2" t="s">
        <v>29</v>
      </c>
      <c r="D541" s="2" t="s">
        <v>58</v>
      </c>
      <c r="E541">
        <v>132.435</v>
      </c>
      <c r="F541" s="2" t="s">
        <v>20</v>
      </c>
      <c r="G541">
        <v>-2.8817448275860045</v>
      </c>
    </row>
    <row r="542" spans="1:7" x14ac:dyDescent="0.25">
      <c r="A542" s="2" t="s">
        <v>189</v>
      </c>
      <c r="B542" s="2" t="s">
        <v>190</v>
      </c>
      <c r="C542" s="2" t="s">
        <v>29</v>
      </c>
      <c r="D542" s="2" t="s">
        <v>58</v>
      </c>
      <c r="E542">
        <v>132.435</v>
      </c>
      <c r="F542" s="2" t="s">
        <v>21</v>
      </c>
      <c r="G542">
        <v>-2.8817448275860045</v>
      </c>
    </row>
    <row r="543" spans="1:7" x14ac:dyDescent="0.25">
      <c r="A543" s="2" t="s">
        <v>189</v>
      </c>
      <c r="B543" s="2" t="s">
        <v>190</v>
      </c>
      <c r="C543" s="2" t="s">
        <v>29</v>
      </c>
      <c r="D543" s="2" t="s">
        <v>58</v>
      </c>
      <c r="E543">
        <v>132.435</v>
      </c>
      <c r="F543" s="2" t="s">
        <v>22</v>
      </c>
      <c r="G543">
        <v>-2.878273338940005</v>
      </c>
    </row>
    <row r="544" spans="1:7" x14ac:dyDescent="0.25">
      <c r="A544" s="2" t="s">
        <v>189</v>
      </c>
      <c r="B544" s="2" t="s">
        <v>190</v>
      </c>
      <c r="C544" s="2" t="s">
        <v>29</v>
      </c>
      <c r="D544" s="2" t="s">
        <v>58</v>
      </c>
      <c r="E544">
        <v>132.435</v>
      </c>
      <c r="F544" s="2" t="s">
        <v>23</v>
      </c>
      <c r="G544">
        <v>-2.6428739495800073</v>
      </c>
    </row>
    <row r="545" spans="1:7" x14ac:dyDescent="0.25">
      <c r="A545" s="2" t="s">
        <v>189</v>
      </c>
      <c r="B545" s="2" t="s">
        <v>190</v>
      </c>
      <c r="C545" s="2" t="s">
        <v>29</v>
      </c>
      <c r="D545" s="2" t="s">
        <v>58</v>
      </c>
      <c r="E545">
        <v>132.435</v>
      </c>
      <c r="F545" s="2" t="s">
        <v>24</v>
      </c>
      <c r="G545">
        <v>-2.4376357142859888</v>
      </c>
    </row>
    <row r="546" spans="1:7" x14ac:dyDescent="0.25">
      <c r="A546" s="2" t="s">
        <v>189</v>
      </c>
      <c r="B546" s="2" t="s">
        <v>190</v>
      </c>
      <c r="C546" s="2" t="s">
        <v>29</v>
      </c>
      <c r="D546" s="2" t="s">
        <v>58</v>
      </c>
      <c r="E546">
        <v>132.435</v>
      </c>
      <c r="F546" s="2" t="s">
        <v>25</v>
      </c>
      <c r="G546">
        <v>-2.3132539682540028</v>
      </c>
    </row>
    <row r="547" spans="1:7" x14ac:dyDescent="0.25">
      <c r="A547" s="2" t="s">
        <v>189</v>
      </c>
      <c r="B547" s="2" t="s">
        <v>190</v>
      </c>
      <c r="C547" s="2" t="s">
        <v>29</v>
      </c>
      <c r="D547" s="2" t="s">
        <v>58</v>
      </c>
      <c r="E547">
        <v>132.435</v>
      </c>
      <c r="F547" s="2" t="s">
        <v>26</v>
      </c>
      <c r="G547">
        <v>-2.2965464852609898</v>
      </c>
    </row>
    <row r="548" spans="1:7" x14ac:dyDescent="0.25">
      <c r="A548" s="2" t="s">
        <v>192</v>
      </c>
      <c r="B548" s="2" t="s">
        <v>193</v>
      </c>
      <c r="C548" s="2" t="s">
        <v>29</v>
      </c>
      <c r="D548" s="2" t="s">
        <v>58</v>
      </c>
      <c r="E548">
        <v>101.86</v>
      </c>
      <c r="F548" s="2" t="s">
        <v>14</v>
      </c>
      <c r="G548">
        <v>-2.9699999999999989</v>
      </c>
    </row>
    <row r="549" spans="1:7" x14ac:dyDescent="0.25">
      <c r="A549" s="2" t="s">
        <v>192</v>
      </c>
      <c r="B549" s="2" t="s">
        <v>193</v>
      </c>
      <c r="C549" s="2" t="s">
        <v>29</v>
      </c>
      <c r="D549" s="2" t="s">
        <v>58</v>
      </c>
      <c r="E549">
        <v>101.86</v>
      </c>
      <c r="F549" s="2" t="s">
        <v>15</v>
      </c>
      <c r="G549">
        <v>-2.9148888888888962</v>
      </c>
    </row>
    <row r="550" spans="1:7" x14ac:dyDescent="0.25">
      <c r="A550" s="2" t="s">
        <v>192</v>
      </c>
      <c r="B550" s="2" t="s">
        <v>193</v>
      </c>
      <c r="C550" s="2" t="s">
        <v>29</v>
      </c>
      <c r="D550" s="2" t="s">
        <v>58</v>
      </c>
      <c r="E550">
        <v>101.86</v>
      </c>
      <c r="F550" s="2" t="s">
        <v>16</v>
      </c>
      <c r="G550">
        <v>-2.8346153846154039</v>
      </c>
    </row>
    <row r="551" spans="1:7" x14ac:dyDescent="0.25">
      <c r="A551" s="2" t="s">
        <v>192</v>
      </c>
      <c r="B551" s="2" t="s">
        <v>193</v>
      </c>
      <c r="C551" s="2" t="s">
        <v>29</v>
      </c>
      <c r="D551" s="2" t="s">
        <v>58</v>
      </c>
      <c r="E551">
        <v>101.86</v>
      </c>
      <c r="F551" s="2" t="s">
        <v>17</v>
      </c>
      <c r="G551">
        <v>-2.7900000000000063</v>
      </c>
    </row>
    <row r="552" spans="1:7" x14ac:dyDescent="0.25">
      <c r="A552" s="2" t="s">
        <v>192</v>
      </c>
      <c r="B552" s="2" t="s">
        <v>193</v>
      </c>
      <c r="C552" s="2" t="s">
        <v>29</v>
      </c>
      <c r="D552" s="2" t="s">
        <v>58</v>
      </c>
      <c r="E552">
        <v>101.86</v>
      </c>
      <c r="F552" s="2" t="s">
        <v>18</v>
      </c>
      <c r="G552">
        <v>-2.7466666666666981</v>
      </c>
    </row>
    <row r="553" spans="1:7" x14ac:dyDescent="0.25">
      <c r="A553" s="2" t="s">
        <v>192</v>
      </c>
      <c r="B553" s="2" t="s">
        <v>193</v>
      </c>
      <c r="C553" s="2" t="s">
        <v>29</v>
      </c>
      <c r="D553" s="2" t="s">
        <v>58</v>
      </c>
      <c r="E553">
        <v>101.86</v>
      </c>
      <c r="F553" s="2" t="s">
        <v>19</v>
      </c>
      <c r="G553">
        <v>-2.7182539682540039</v>
      </c>
    </row>
    <row r="554" spans="1:7" x14ac:dyDescent="0.25">
      <c r="A554" s="2" t="s">
        <v>192</v>
      </c>
      <c r="B554" s="2" t="s">
        <v>193</v>
      </c>
      <c r="C554" s="2" t="s">
        <v>29</v>
      </c>
      <c r="D554" s="2" t="s">
        <v>58</v>
      </c>
      <c r="E554">
        <v>101.86</v>
      </c>
      <c r="F554" s="2" t="s">
        <v>20</v>
      </c>
      <c r="G554">
        <v>-2.7188000000000017</v>
      </c>
    </row>
    <row r="555" spans="1:7" x14ac:dyDescent="0.25">
      <c r="A555" s="2" t="s">
        <v>192</v>
      </c>
      <c r="B555" s="2" t="s">
        <v>193</v>
      </c>
      <c r="C555" s="2" t="s">
        <v>29</v>
      </c>
      <c r="D555" s="2" t="s">
        <v>58</v>
      </c>
      <c r="E555">
        <v>101.86</v>
      </c>
      <c r="F555" s="2" t="s">
        <v>21</v>
      </c>
      <c r="G555">
        <v>-2.7188000000000017</v>
      </c>
    </row>
    <row r="556" spans="1:7" x14ac:dyDescent="0.25">
      <c r="A556" s="2" t="s">
        <v>192</v>
      </c>
      <c r="B556" s="2" t="s">
        <v>193</v>
      </c>
      <c r="C556" s="2" t="s">
        <v>29</v>
      </c>
      <c r="D556" s="2" t="s">
        <v>58</v>
      </c>
      <c r="E556">
        <v>101.86</v>
      </c>
      <c r="F556" s="2" t="s">
        <v>22</v>
      </c>
      <c r="G556">
        <v>-2.7235294117647015</v>
      </c>
    </row>
    <row r="557" spans="1:7" x14ac:dyDescent="0.25">
      <c r="A557" s="2" t="s">
        <v>192</v>
      </c>
      <c r="B557" s="2" t="s">
        <v>193</v>
      </c>
      <c r="C557" s="2" t="s">
        <v>29</v>
      </c>
      <c r="D557" s="2" t="s">
        <v>58</v>
      </c>
      <c r="E557">
        <v>101.86</v>
      </c>
      <c r="F557" s="2" t="s">
        <v>23</v>
      </c>
      <c r="G557">
        <v>-2.7188000000000017</v>
      </c>
    </row>
    <row r="558" spans="1:7" x14ac:dyDescent="0.25">
      <c r="A558" s="2" t="s">
        <v>192</v>
      </c>
      <c r="B558" s="2" t="s">
        <v>193</v>
      </c>
      <c r="C558" s="2" t="s">
        <v>29</v>
      </c>
      <c r="D558" s="2" t="s">
        <v>58</v>
      </c>
      <c r="E558">
        <v>101.86</v>
      </c>
      <c r="F558" s="2" t="s">
        <v>24</v>
      </c>
      <c r="G558">
        <v>-2.6192931034482996</v>
      </c>
    </row>
    <row r="559" spans="1:7" x14ac:dyDescent="0.25">
      <c r="A559" s="2" t="s">
        <v>192</v>
      </c>
      <c r="B559" s="2" t="s">
        <v>193</v>
      </c>
      <c r="C559" s="2" t="s">
        <v>29</v>
      </c>
      <c r="D559" s="2" t="s">
        <v>58</v>
      </c>
      <c r="E559">
        <v>101.86</v>
      </c>
      <c r="F559" s="2" t="s">
        <v>25</v>
      </c>
      <c r="G559">
        <v>-2.4381698841698949</v>
      </c>
    </row>
    <row r="560" spans="1:7" x14ac:dyDescent="0.25">
      <c r="A560" s="2" t="s">
        <v>192</v>
      </c>
      <c r="B560" s="2" t="s">
        <v>193</v>
      </c>
      <c r="C560" s="2" t="s">
        <v>29</v>
      </c>
      <c r="D560" s="2" t="s">
        <v>58</v>
      </c>
      <c r="E560">
        <v>101.86</v>
      </c>
      <c r="F560" s="2" t="s">
        <v>26</v>
      </c>
      <c r="G560">
        <v>-2.3353333333332955</v>
      </c>
    </row>
    <row r="561" spans="1:7" x14ac:dyDescent="0.25">
      <c r="A561" s="2" t="s">
        <v>195</v>
      </c>
      <c r="B561" s="2" t="s">
        <v>196</v>
      </c>
      <c r="C561" s="2" t="s">
        <v>29</v>
      </c>
      <c r="D561" s="2" t="s">
        <v>58</v>
      </c>
      <c r="E561">
        <v>120.26</v>
      </c>
      <c r="F561" s="2" t="s">
        <v>14</v>
      </c>
      <c r="G561">
        <v>-6.1199894179890038</v>
      </c>
    </row>
    <row r="562" spans="1:7" x14ac:dyDescent="0.25">
      <c r="A562" s="2" t="s">
        <v>195</v>
      </c>
      <c r="B562" s="2" t="s">
        <v>196</v>
      </c>
      <c r="C562" s="2" t="s">
        <v>29</v>
      </c>
      <c r="D562" s="2" t="s">
        <v>58</v>
      </c>
      <c r="E562">
        <v>120.26</v>
      </c>
      <c r="F562" s="2" t="s">
        <v>15</v>
      </c>
      <c r="G562">
        <v>-6.3991428571430049</v>
      </c>
    </row>
    <row r="563" spans="1:7" x14ac:dyDescent="0.25">
      <c r="A563" s="2" t="s">
        <v>195</v>
      </c>
      <c r="B563" s="2" t="s">
        <v>196</v>
      </c>
      <c r="C563" s="2" t="s">
        <v>29</v>
      </c>
      <c r="D563" s="2" t="s">
        <v>58</v>
      </c>
      <c r="E563">
        <v>120.26</v>
      </c>
      <c r="F563" s="2" t="s">
        <v>16</v>
      </c>
      <c r="G563">
        <v>-6.5100000000000051</v>
      </c>
    </row>
    <row r="564" spans="1:7" x14ac:dyDescent="0.25">
      <c r="A564" s="2" t="s">
        <v>195</v>
      </c>
      <c r="B564" s="2" t="s">
        <v>196</v>
      </c>
      <c r="C564" s="2" t="s">
        <v>29</v>
      </c>
      <c r="D564" s="2" t="s">
        <v>58</v>
      </c>
      <c r="E564">
        <v>120.26</v>
      </c>
      <c r="F564" s="2" t="s">
        <v>17</v>
      </c>
      <c r="G564">
        <v>-6.395714285714007</v>
      </c>
    </row>
    <row r="565" spans="1:7" x14ac:dyDescent="0.25">
      <c r="A565" s="2" t="s">
        <v>195</v>
      </c>
      <c r="B565" s="2" t="s">
        <v>196</v>
      </c>
      <c r="C565" s="2" t="s">
        <v>29</v>
      </c>
      <c r="D565" s="2" t="s">
        <v>58</v>
      </c>
      <c r="E565">
        <v>120.26</v>
      </c>
      <c r="F565" s="2" t="s">
        <v>18</v>
      </c>
      <c r="G565">
        <v>-6.3000000000000114</v>
      </c>
    </row>
    <row r="566" spans="1:7" x14ac:dyDescent="0.25">
      <c r="A566" s="2" t="s">
        <v>195</v>
      </c>
      <c r="B566" s="2" t="s">
        <v>196</v>
      </c>
      <c r="C566" s="2" t="s">
        <v>29</v>
      </c>
      <c r="D566" s="2" t="s">
        <v>58</v>
      </c>
      <c r="E566">
        <v>120.26</v>
      </c>
      <c r="F566" s="2" t="s">
        <v>19</v>
      </c>
      <c r="G566">
        <v>-6.1992932330830115</v>
      </c>
    </row>
    <row r="567" spans="1:7" x14ac:dyDescent="0.25">
      <c r="A567" s="2" t="s">
        <v>195</v>
      </c>
      <c r="B567" s="2" t="s">
        <v>196</v>
      </c>
      <c r="C567" s="2" t="s">
        <v>29</v>
      </c>
      <c r="D567" s="2" t="s">
        <v>58</v>
      </c>
      <c r="E567">
        <v>120.26</v>
      </c>
      <c r="F567" s="2" t="s">
        <v>20</v>
      </c>
      <c r="G567">
        <v>-6.1029523809520043</v>
      </c>
    </row>
    <row r="568" spans="1:7" x14ac:dyDescent="0.25">
      <c r="A568" s="2" t="s">
        <v>195</v>
      </c>
      <c r="B568" s="2" t="s">
        <v>196</v>
      </c>
      <c r="C568" s="2" t="s">
        <v>29</v>
      </c>
      <c r="D568" s="2" t="s">
        <v>58</v>
      </c>
      <c r="E568">
        <v>120.26</v>
      </c>
      <c r="F568" s="2" t="s">
        <v>21</v>
      </c>
      <c r="G568">
        <v>-6.1029523809520043</v>
      </c>
    </row>
    <row r="569" spans="1:7" x14ac:dyDescent="0.25">
      <c r="A569" s="2" t="s">
        <v>195</v>
      </c>
      <c r="B569" s="2" t="s">
        <v>196</v>
      </c>
      <c r="C569" s="2" t="s">
        <v>29</v>
      </c>
      <c r="D569" s="2" t="s">
        <v>58</v>
      </c>
      <c r="E569">
        <v>120.26</v>
      </c>
      <c r="F569" s="2" t="s">
        <v>22</v>
      </c>
      <c r="G569">
        <v>-6.1977192982459997</v>
      </c>
    </row>
    <row r="570" spans="1:7" x14ac:dyDescent="0.25">
      <c r="A570" s="2" t="s">
        <v>195</v>
      </c>
      <c r="B570" s="2" t="s">
        <v>196</v>
      </c>
      <c r="C570" s="2" t="s">
        <v>29</v>
      </c>
      <c r="D570" s="2" t="s">
        <v>58</v>
      </c>
      <c r="E570">
        <v>120.26</v>
      </c>
      <c r="F570" s="2" t="s">
        <v>23</v>
      </c>
      <c r="G570">
        <v>-6.3000000000000114</v>
      </c>
    </row>
    <row r="571" spans="1:7" x14ac:dyDescent="0.25">
      <c r="A571" s="2" t="s">
        <v>195</v>
      </c>
      <c r="B571" s="2" t="s">
        <v>196</v>
      </c>
      <c r="C571" s="2" t="s">
        <v>29</v>
      </c>
      <c r="D571" s="2" t="s">
        <v>58</v>
      </c>
      <c r="E571">
        <v>120.26</v>
      </c>
      <c r="F571" s="2" t="s">
        <v>24</v>
      </c>
      <c r="G571">
        <v>-6.391862433862002</v>
      </c>
    </row>
    <row r="572" spans="1:7" x14ac:dyDescent="0.25">
      <c r="A572" s="2" t="s">
        <v>195</v>
      </c>
      <c r="B572" s="2" t="s">
        <v>196</v>
      </c>
      <c r="C572" s="2" t="s">
        <v>29</v>
      </c>
      <c r="D572" s="2" t="s">
        <v>58</v>
      </c>
      <c r="E572">
        <v>120.26</v>
      </c>
      <c r="F572" s="2" t="s">
        <v>25</v>
      </c>
      <c r="G572">
        <v>-6.4813756613760063</v>
      </c>
    </row>
    <row r="573" spans="1:7" x14ac:dyDescent="0.25">
      <c r="A573" s="2" t="s">
        <v>195</v>
      </c>
      <c r="B573" s="2" t="s">
        <v>196</v>
      </c>
      <c r="C573" s="2" t="s">
        <v>29</v>
      </c>
      <c r="D573" s="2" t="s">
        <v>58</v>
      </c>
      <c r="E573">
        <v>120.26</v>
      </c>
      <c r="F573" s="2" t="s">
        <v>26</v>
      </c>
      <c r="G573">
        <v>-6.5942857142860021</v>
      </c>
    </row>
    <row r="574" spans="1:7" x14ac:dyDescent="0.25">
      <c r="A574" s="2" t="s">
        <v>56</v>
      </c>
      <c r="B574" s="2" t="s">
        <v>57</v>
      </c>
      <c r="C574" s="2" t="s">
        <v>47</v>
      </c>
      <c r="D574" s="2" t="s">
        <v>58</v>
      </c>
      <c r="E574">
        <v>67.88</v>
      </c>
      <c r="F574" s="2" t="s">
        <v>14</v>
      </c>
      <c r="G574">
        <v>-10.476905263157896</v>
      </c>
    </row>
    <row r="575" spans="1:7" x14ac:dyDescent="0.25">
      <c r="A575" s="2" t="s">
        <v>56</v>
      </c>
      <c r="B575" s="2" t="s">
        <v>57</v>
      </c>
      <c r="C575" s="2" t="s">
        <v>47</v>
      </c>
      <c r="D575" s="2" t="s">
        <v>58</v>
      </c>
      <c r="E575">
        <v>67.88</v>
      </c>
      <c r="F575" s="2" t="s">
        <v>15</v>
      </c>
      <c r="G575">
        <v>-11.071030303030298</v>
      </c>
    </row>
    <row r="576" spans="1:7" x14ac:dyDescent="0.25">
      <c r="A576" s="2" t="s">
        <v>56</v>
      </c>
      <c r="B576" s="2" t="s">
        <v>57</v>
      </c>
      <c r="C576" s="2" t="s">
        <v>47</v>
      </c>
      <c r="D576" s="2" t="s">
        <v>58</v>
      </c>
      <c r="E576">
        <v>67.88</v>
      </c>
      <c r="F576" s="2" t="s">
        <v>16</v>
      </c>
      <c r="G576">
        <v>-11.397999999999996</v>
      </c>
    </row>
    <row r="577" spans="1:7" x14ac:dyDescent="0.25">
      <c r="A577" s="2" t="s">
        <v>56</v>
      </c>
      <c r="B577" s="2" t="s">
        <v>57</v>
      </c>
      <c r="C577" s="2" t="s">
        <v>47</v>
      </c>
      <c r="D577" s="2" t="s">
        <v>58</v>
      </c>
      <c r="E577">
        <v>67.88</v>
      </c>
      <c r="F577" s="2" t="s">
        <v>17</v>
      </c>
      <c r="G577">
        <v>-11.100475789473698</v>
      </c>
    </row>
    <row r="578" spans="1:7" x14ac:dyDescent="0.25">
      <c r="A578" s="2" t="s">
        <v>56</v>
      </c>
      <c r="B578" s="2" t="s">
        <v>57</v>
      </c>
      <c r="C578" s="2" t="s">
        <v>47</v>
      </c>
      <c r="D578" s="2" t="s">
        <v>58</v>
      </c>
      <c r="E578">
        <v>67.88</v>
      </c>
      <c r="F578" s="2" t="s">
        <v>18</v>
      </c>
      <c r="G578">
        <v>-10.859118881118896</v>
      </c>
    </row>
    <row r="579" spans="1:7" x14ac:dyDescent="0.25">
      <c r="A579" s="2" t="s">
        <v>56</v>
      </c>
      <c r="B579" s="2" t="s">
        <v>57</v>
      </c>
      <c r="C579" s="2" t="s">
        <v>47</v>
      </c>
      <c r="D579" s="2" t="s">
        <v>58</v>
      </c>
      <c r="E579">
        <v>67.88</v>
      </c>
      <c r="F579" s="2" t="s">
        <v>19</v>
      </c>
      <c r="G579">
        <v>-10.532154798761596</v>
      </c>
    </row>
    <row r="580" spans="1:7" x14ac:dyDescent="0.25">
      <c r="A580" s="2" t="s">
        <v>56</v>
      </c>
      <c r="B580" s="2" t="s">
        <v>57</v>
      </c>
      <c r="C580" s="2" t="s">
        <v>47</v>
      </c>
      <c r="D580" s="2" t="s">
        <v>58</v>
      </c>
      <c r="E580">
        <v>67.88</v>
      </c>
      <c r="F580" s="2" t="s">
        <v>20</v>
      </c>
      <c r="G580">
        <v>-10.543101449275397</v>
      </c>
    </row>
    <row r="581" spans="1:7" x14ac:dyDescent="0.25">
      <c r="A581" s="2" t="s">
        <v>56</v>
      </c>
      <c r="B581" s="2" t="s">
        <v>57</v>
      </c>
      <c r="C581" s="2" t="s">
        <v>47</v>
      </c>
      <c r="D581" s="2" t="s">
        <v>58</v>
      </c>
      <c r="E581">
        <v>67.88</v>
      </c>
      <c r="F581" s="2" t="s">
        <v>21</v>
      </c>
      <c r="G581">
        <v>-10.514047058823493</v>
      </c>
    </row>
    <row r="582" spans="1:7" x14ac:dyDescent="0.25">
      <c r="A582" s="2" t="s">
        <v>56</v>
      </c>
      <c r="B582" s="2" t="s">
        <v>57</v>
      </c>
      <c r="C582" s="2" t="s">
        <v>47</v>
      </c>
      <c r="D582" s="2" t="s">
        <v>58</v>
      </c>
      <c r="E582">
        <v>67.88</v>
      </c>
      <c r="F582" s="2" t="s">
        <v>22</v>
      </c>
      <c r="G582">
        <v>-10.698457142857094</v>
      </c>
    </row>
    <row r="583" spans="1:7" x14ac:dyDescent="0.25">
      <c r="A583" s="2" t="s">
        <v>56</v>
      </c>
      <c r="B583" s="2" t="s">
        <v>57</v>
      </c>
      <c r="C583" s="2" t="s">
        <v>47</v>
      </c>
      <c r="D583" s="2" t="s">
        <v>58</v>
      </c>
      <c r="E583">
        <v>67.88</v>
      </c>
      <c r="F583" s="2" t="s">
        <v>23</v>
      </c>
      <c r="G583">
        <v>-10.437999999999995</v>
      </c>
    </row>
    <row r="584" spans="1:7" x14ac:dyDescent="0.25">
      <c r="A584" s="2" t="s">
        <v>56</v>
      </c>
      <c r="B584" s="2" t="s">
        <v>57</v>
      </c>
      <c r="C584" s="2" t="s">
        <v>47</v>
      </c>
      <c r="D584" s="2" t="s">
        <v>58</v>
      </c>
      <c r="E584">
        <v>67.88</v>
      </c>
      <c r="F584" s="2" t="s">
        <v>24</v>
      </c>
      <c r="G584">
        <v>-9.9926787878787948</v>
      </c>
    </row>
    <row r="585" spans="1:7" x14ac:dyDescent="0.25">
      <c r="A585" s="2" t="s">
        <v>56</v>
      </c>
      <c r="B585" s="2" t="s">
        <v>57</v>
      </c>
      <c r="C585" s="2" t="s">
        <v>47</v>
      </c>
      <c r="D585" s="2" t="s">
        <v>58</v>
      </c>
      <c r="E585">
        <v>67.88</v>
      </c>
      <c r="F585" s="2" t="s">
        <v>25</v>
      </c>
      <c r="G585">
        <v>-10.049339285714296</v>
      </c>
    </row>
    <row r="586" spans="1:7" x14ac:dyDescent="0.25">
      <c r="A586" s="2" t="s">
        <v>56</v>
      </c>
      <c r="B586" s="2" t="s">
        <v>57</v>
      </c>
      <c r="C586" s="2" t="s">
        <v>47</v>
      </c>
      <c r="D586" s="2" t="s">
        <v>58</v>
      </c>
      <c r="E586">
        <v>67.88</v>
      </c>
      <c r="F586" s="2" t="s">
        <v>26</v>
      </c>
      <c r="G586">
        <v>-10.319999999999993</v>
      </c>
    </row>
    <row r="587" spans="1:7" x14ac:dyDescent="0.25">
      <c r="A587" s="2" t="s">
        <v>64</v>
      </c>
      <c r="B587" s="2" t="s">
        <v>65</v>
      </c>
      <c r="C587" s="2" t="s">
        <v>47</v>
      </c>
      <c r="D587" s="2" t="s">
        <v>58</v>
      </c>
      <c r="E587">
        <v>68.349999999999994</v>
      </c>
      <c r="F587" s="2" t="s">
        <v>14</v>
      </c>
      <c r="G587">
        <v>-8.0170571428570909</v>
      </c>
    </row>
    <row r="588" spans="1:7" x14ac:dyDescent="0.25">
      <c r="A588" s="2" t="s">
        <v>64</v>
      </c>
      <c r="B588" s="2" t="s">
        <v>65</v>
      </c>
      <c r="C588" s="2" t="s">
        <v>47</v>
      </c>
      <c r="D588" s="2" t="s">
        <v>58</v>
      </c>
      <c r="E588">
        <v>68.349999999999994</v>
      </c>
      <c r="F588" s="2" t="s">
        <v>15</v>
      </c>
      <c r="G588">
        <v>-8.249772967032996</v>
      </c>
    </row>
    <row r="589" spans="1:7" x14ac:dyDescent="0.25">
      <c r="A589" s="2" t="s">
        <v>64</v>
      </c>
      <c r="B589" s="2" t="s">
        <v>65</v>
      </c>
      <c r="C589" s="2" t="s">
        <v>47</v>
      </c>
      <c r="D589" s="2" t="s">
        <v>58</v>
      </c>
      <c r="E589">
        <v>68.349999999999994</v>
      </c>
      <c r="F589" s="2" t="s">
        <v>16</v>
      </c>
      <c r="G589">
        <v>-8.7576257142856946</v>
      </c>
    </row>
    <row r="590" spans="1:7" x14ac:dyDescent="0.25">
      <c r="A590" s="2" t="s">
        <v>64</v>
      </c>
      <c r="B590" s="2" t="s">
        <v>65</v>
      </c>
      <c r="C590" s="2" t="s">
        <v>47</v>
      </c>
      <c r="D590" s="2" t="s">
        <v>58</v>
      </c>
      <c r="E590">
        <v>68.349999999999994</v>
      </c>
      <c r="F590" s="2" t="s">
        <v>17</v>
      </c>
      <c r="G590">
        <v>-9.2540349999999947</v>
      </c>
    </row>
    <row r="591" spans="1:7" x14ac:dyDescent="0.25">
      <c r="A591" s="2" t="s">
        <v>64</v>
      </c>
      <c r="B591" s="2" t="s">
        <v>65</v>
      </c>
      <c r="C591" s="2" t="s">
        <v>47</v>
      </c>
      <c r="D591" s="2" t="s">
        <v>58</v>
      </c>
      <c r="E591">
        <v>68.349999999999994</v>
      </c>
      <c r="F591" s="2" t="s">
        <v>18</v>
      </c>
      <c r="G591">
        <v>-9.4198230769230946</v>
      </c>
    </row>
    <row r="592" spans="1:7" x14ac:dyDescent="0.25">
      <c r="A592" s="2" t="s">
        <v>64</v>
      </c>
      <c r="B592" s="2" t="s">
        <v>65</v>
      </c>
      <c r="C592" s="2" t="s">
        <v>47</v>
      </c>
      <c r="D592" s="2" t="s">
        <v>58</v>
      </c>
      <c r="E592">
        <v>68.349999999999994</v>
      </c>
      <c r="F592" s="2" t="s">
        <v>19</v>
      </c>
      <c r="G592">
        <v>-9.4538066666666936</v>
      </c>
    </row>
    <row r="593" spans="1:7" x14ac:dyDescent="0.25">
      <c r="A593" s="2" t="s">
        <v>64</v>
      </c>
      <c r="B593" s="2" t="s">
        <v>65</v>
      </c>
      <c r="C593" s="2" t="s">
        <v>47</v>
      </c>
      <c r="D593" s="2" t="s">
        <v>58</v>
      </c>
      <c r="E593">
        <v>68.349999999999994</v>
      </c>
      <c r="F593" s="2" t="s">
        <v>20</v>
      </c>
      <c r="G593">
        <v>-9.539999999999992</v>
      </c>
    </row>
    <row r="594" spans="1:7" x14ac:dyDescent="0.25">
      <c r="A594" s="2" t="s">
        <v>64</v>
      </c>
      <c r="B594" s="2" t="s">
        <v>65</v>
      </c>
      <c r="C594" s="2" t="s">
        <v>47</v>
      </c>
      <c r="D594" s="2" t="s">
        <v>58</v>
      </c>
      <c r="E594">
        <v>68.349999999999994</v>
      </c>
      <c r="F594" s="2" t="s">
        <v>21</v>
      </c>
      <c r="G594">
        <v>-9.5424380382774956</v>
      </c>
    </row>
    <row r="595" spans="1:7" x14ac:dyDescent="0.25">
      <c r="A595" s="2" t="s">
        <v>64</v>
      </c>
      <c r="B595" s="2" t="s">
        <v>65</v>
      </c>
      <c r="C595" s="2" t="s">
        <v>47</v>
      </c>
      <c r="D595" s="2" t="s">
        <v>58</v>
      </c>
      <c r="E595">
        <v>68.349999999999994</v>
      </c>
      <c r="F595" s="2" t="s">
        <v>22</v>
      </c>
      <c r="G595">
        <v>-9.6000307692307913</v>
      </c>
    </row>
    <row r="596" spans="1:7" x14ac:dyDescent="0.25">
      <c r="A596" s="2" t="s">
        <v>64</v>
      </c>
      <c r="B596" s="2" t="s">
        <v>65</v>
      </c>
      <c r="C596" s="2" t="s">
        <v>47</v>
      </c>
      <c r="D596" s="2" t="s">
        <v>58</v>
      </c>
      <c r="E596">
        <v>68.349999999999994</v>
      </c>
      <c r="F596" s="2" t="s">
        <v>23</v>
      </c>
      <c r="G596">
        <v>-9.613349999999997</v>
      </c>
    </row>
    <row r="597" spans="1:7" x14ac:dyDescent="0.25">
      <c r="A597" s="2" t="s">
        <v>64</v>
      </c>
      <c r="B597" s="2" t="s">
        <v>65</v>
      </c>
      <c r="C597" s="2" t="s">
        <v>47</v>
      </c>
      <c r="D597" s="2" t="s">
        <v>58</v>
      </c>
      <c r="E597">
        <v>68.349999999999994</v>
      </c>
      <c r="F597" s="2" t="s">
        <v>24</v>
      </c>
      <c r="G597">
        <v>-9.6695465714285973</v>
      </c>
    </row>
    <row r="598" spans="1:7" x14ac:dyDescent="0.25">
      <c r="A598" s="2" t="s">
        <v>64</v>
      </c>
      <c r="B598" s="2" t="s">
        <v>65</v>
      </c>
      <c r="C598" s="2" t="s">
        <v>47</v>
      </c>
      <c r="D598" s="2" t="s">
        <v>58</v>
      </c>
      <c r="E598">
        <v>68.349999999999994</v>
      </c>
      <c r="F598" s="2" t="s">
        <v>25</v>
      </c>
      <c r="G598">
        <v>-9.7239526666666976</v>
      </c>
    </row>
    <row r="599" spans="1:7" x14ac:dyDescent="0.25">
      <c r="A599" s="2" t="s">
        <v>64</v>
      </c>
      <c r="B599" s="2" t="s">
        <v>65</v>
      </c>
      <c r="C599" s="2" t="s">
        <v>47</v>
      </c>
      <c r="D599" s="2" t="s">
        <v>58</v>
      </c>
      <c r="E599">
        <v>68.349999999999994</v>
      </c>
      <c r="F599" s="2" t="s">
        <v>26</v>
      </c>
      <c r="G599">
        <v>-9.7760204761904959</v>
      </c>
    </row>
    <row r="600" spans="1:7" x14ac:dyDescent="0.25">
      <c r="A600" s="2" t="s">
        <v>74</v>
      </c>
      <c r="B600" s="2" t="s">
        <v>75</v>
      </c>
      <c r="C600" s="2" t="s">
        <v>47</v>
      </c>
      <c r="D600" s="2" t="s">
        <v>58</v>
      </c>
      <c r="E600">
        <v>95.8</v>
      </c>
      <c r="F600" s="2" t="s">
        <v>14</v>
      </c>
      <c r="G600">
        <v>-10.788676056337991</v>
      </c>
    </row>
    <row r="601" spans="1:7" x14ac:dyDescent="0.25">
      <c r="A601" s="2" t="s">
        <v>74</v>
      </c>
      <c r="B601" s="2" t="s">
        <v>75</v>
      </c>
      <c r="C601" s="2" t="s">
        <v>47</v>
      </c>
      <c r="D601" s="2" t="s">
        <v>58</v>
      </c>
      <c r="E601">
        <v>95.8</v>
      </c>
      <c r="F601" s="2" t="s">
        <v>15</v>
      </c>
      <c r="G601">
        <v>-10.702554144884203</v>
      </c>
    </row>
    <row r="602" spans="1:7" x14ac:dyDescent="0.25">
      <c r="A602" s="2" t="s">
        <v>74</v>
      </c>
      <c r="B602" s="2" t="s">
        <v>75</v>
      </c>
      <c r="C602" s="2" t="s">
        <v>47</v>
      </c>
      <c r="D602" s="2" t="s">
        <v>58</v>
      </c>
      <c r="E602">
        <v>95.8</v>
      </c>
      <c r="F602" s="2" t="s">
        <v>16</v>
      </c>
      <c r="G602">
        <v>-10.719493758668492</v>
      </c>
    </row>
    <row r="603" spans="1:7" x14ac:dyDescent="0.25">
      <c r="A603" s="2" t="s">
        <v>74</v>
      </c>
      <c r="B603" s="2" t="s">
        <v>75</v>
      </c>
      <c r="C603" s="2" t="s">
        <v>47</v>
      </c>
      <c r="D603" s="2" t="s">
        <v>58</v>
      </c>
      <c r="E603">
        <v>95.8</v>
      </c>
      <c r="F603" s="2" t="s">
        <v>17</v>
      </c>
      <c r="G603">
        <v>-10.781428571428592</v>
      </c>
    </row>
    <row r="604" spans="1:7" x14ac:dyDescent="0.25">
      <c r="A604" s="2" t="s">
        <v>74</v>
      </c>
      <c r="B604" s="2" t="s">
        <v>75</v>
      </c>
      <c r="C604" s="2" t="s">
        <v>47</v>
      </c>
      <c r="D604" s="2" t="s">
        <v>58</v>
      </c>
      <c r="E604">
        <v>95.8</v>
      </c>
      <c r="F604" s="2" t="s">
        <v>18</v>
      </c>
      <c r="G604">
        <v>-10.719999999999999</v>
      </c>
    </row>
    <row r="605" spans="1:7" x14ac:dyDescent="0.25">
      <c r="A605" s="2" t="s">
        <v>74</v>
      </c>
      <c r="B605" s="2" t="s">
        <v>75</v>
      </c>
      <c r="C605" s="2" t="s">
        <v>47</v>
      </c>
      <c r="D605" s="2" t="s">
        <v>58</v>
      </c>
      <c r="E605">
        <v>95.8</v>
      </c>
      <c r="F605" s="2" t="s">
        <v>19</v>
      </c>
      <c r="G605">
        <v>-10.627650793650801</v>
      </c>
    </row>
    <row r="606" spans="1:7" x14ac:dyDescent="0.25">
      <c r="A606" s="2" t="s">
        <v>74</v>
      </c>
      <c r="B606" s="2" t="s">
        <v>75</v>
      </c>
      <c r="C606" s="2" t="s">
        <v>47</v>
      </c>
      <c r="D606" s="2" t="s">
        <v>58</v>
      </c>
      <c r="E606">
        <v>95.8</v>
      </c>
      <c r="F606" s="2" t="s">
        <v>20</v>
      </c>
      <c r="G606">
        <v>-10.577793650793694</v>
      </c>
    </row>
    <row r="607" spans="1:7" x14ac:dyDescent="0.25">
      <c r="A607" s="2" t="s">
        <v>74</v>
      </c>
      <c r="B607" s="2" t="s">
        <v>75</v>
      </c>
      <c r="C607" s="2" t="s">
        <v>47</v>
      </c>
      <c r="D607" s="2" t="s">
        <v>58</v>
      </c>
      <c r="E607">
        <v>95.8</v>
      </c>
      <c r="F607" s="2" t="s">
        <v>21</v>
      </c>
      <c r="G607">
        <v>-10.570825174825202</v>
      </c>
    </row>
    <row r="608" spans="1:7" x14ac:dyDescent="0.25">
      <c r="A608" s="2" t="s">
        <v>74</v>
      </c>
      <c r="B608" s="2" t="s">
        <v>75</v>
      </c>
      <c r="C608" s="2" t="s">
        <v>47</v>
      </c>
      <c r="D608" s="2" t="s">
        <v>58</v>
      </c>
      <c r="E608">
        <v>95.8</v>
      </c>
      <c r="F608" s="2" t="s">
        <v>22</v>
      </c>
      <c r="G608">
        <v>-10.628571428571391</v>
      </c>
    </row>
    <row r="609" spans="1:7" x14ac:dyDescent="0.25">
      <c r="A609" s="2" t="s">
        <v>74</v>
      </c>
      <c r="B609" s="2" t="s">
        <v>75</v>
      </c>
      <c r="C609" s="2" t="s">
        <v>47</v>
      </c>
      <c r="D609" s="2" t="s">
        <v>58</v>
      </c>
      <c r="E609">
        <v>95.8</v>
      </c>
      <c r="F609" s="2" t="s">
        <v>23</v>
      </c>
      <c r="G609">
        <v>-10.598461538461493</v>
      </c>
    </row>
    <row r="610" spans="1:7" x14ac:dyDescent="0.25">
      <c r="A610" s="2" t="s">
        <v>74</v>
      </c>
      <c r="B610" s="2" t="s">
        <v>75</v>
      </c>
      <c r="C610" s="2" t="s">
        <v>47</v>
      </c>
      <c r="D610" s="2" t="s">
        <v>58</v>
      </c>
      <c r="E610">
        <v>95.8</v>
      </c>
      <c r="F610" s="2" t="s">
        <v>24</v>
      </c>
      <c r="G610">
        <v>-10.340117647058804</v>
      </c>
    </row>
    <row r="611" spans="1:7" x14ac:dyDescent="0.25">
      <c r="A611" s="2" t="s">
        <v>74</v>
      </c>
      <c r="B611" s="2" t="s">
        <v>75</v>
      </c>
      <c r="C611" s="2" t="s">
        <v>47</v>
      </c>
      <c r="D611" s="2" t="s">
        <v>58</v>
      </c>
      <c r="E611">
        <v>95.8</v>
      </c>
      <c r="F611" s="2" t="s">
        <v>25</v>
      </c>
      <c r="G611">
        <v>-10.224255639097692</v>
      </c>
    </row>
    <row r="612" spans="1:7" x14ac:dyDescent="0.25">
      <c r="A612" s="2" t="s">
        <v>74</v>
      </c>
      <c r="B612" s="2" t="s">
        <v>75</v>
      </c>
      <c r="C612" s="2" t="s">
        <v>47</v>
      </c>
      <c r="D612" s="2" t="s">
        <v>58</v>
      </c>
      <c r="E612">
        <v>95.8</v>
      </c>
      <c r="F612" s="2" t="s">
        <v>26</v>
      </c>
      <c r="G612">
        <v>-10.349999999999994</v>
      </c>
    </row>
    <row r="613" spans="1:7" x14ac:dyDescent="0.25">
      <c r="A613" s="2" t="s">
        <v>77</v>
      </c>
      <c r="B613" s="2" t="s">
        <v>78</v>
      </c>
      <c r="C613" s="2" t="s">
        <v>47</v>
      </c>
      <c r="D613" s="2" t="s">
        <v>58</v>
      </c>
      <c r="E613">
        <v>86.76</v>
      </c>
      <c r="F613" s="2" t="s">
        <v>14</v>
      </c>
      <c r="G613">
        <v>-6.5652941176470989</v>
      </c>
    </row>
    <row r="614" spans="1:7" x14ac:dyDescent="0.25">
      <c r="A614" s="2" t="s">
        <v>77</v>
      </c>
      <c r="B614" s="2" t="s">
        <v>78</v>
      </c>
      <c r="C614" s="2" t="s">
        <v>47</v>
      </c>
      <c r="D614" s="2" t="s">
        <v>58</v>
      </c>
      <c r="E614">
        <v>86.76</v>
      </c>
      <c r="F614" s="2" t="s">
        <v>15</v>
      </c>
      <c r="G614">
        <v>-7.0463846153846106</v>
      </c>
    </row>
    <row r="615" spans="1:7" x14ac:dyDescent="0.25">
      <c r="A615" s="2" t="s">
        <v>77</v>
      </c>
      <c r="B615" s="2" t="s">
        <v>78</v>
      </c>
      <c r="C615" s="2" t="s">
        <v>47</v>
      </c>
      <c r="D615" s="2" t="s">
        <v>58</v>
      </c>
      <c r="E615">
        <v>86.76</v>
      </c>
      <c r="F615" s="2" t="s">
        <v>16</v>
      </c>
      <c r="G615">
        <v>-7.1828713105077071</v>
      </c>
    </row>
    <row r="616" spans="1:7" x14ac:dyDescent="0.25">
      <c r="A616" s="2" t="s">
        <v>77</v>
      </c>
      <c r="B616" s="2" t="s">
        <v>78</v>
      </c>
      <c r="C616" s="2" t="s">
        <v>47</v>
      </c>
      <c r="D616" s="2" t="s">
        <v>58</v>
      </c>
      <c r="E616">
        <v>86.76</v>
      </c>
      <c r="F616" s="2" t="s">
        <v>17</v>
      </c>
      <c r="G616">
        <v>-7.1150000000000091</v>
      </c>
    </row>
    <row r="617" spans="1:7" x14ac:dyDescent="0.25">
      <c r="A617" s="2" t="s">
        <v>77</v>
      </c>
      <c r="B617" s="2" t="s">
        <v>78</v>
      </c>
      <c r="C617" s="2" t="s">
        <v>47</v>
      </c>
      <c r="D617" s="2" t="s">
        <v>58</v>
      </c>
      <c r="E617">
        <v>86.76</v>
      </c>
      <c r="F617" s="2" t="s">
        <v>18</v>
      </c>
      <c r="G617">
        <v>-7.0257509157509048</v>
      </c>
    </row>
    <row r="618" spans="1:7" x14ac:dyDescent="0.25">
      <c r="A618" s="2" t="s">
        <v>77</v>
      </c>
      <c r="B618" s="2" t="s">
        <v>78</v>
      </c>
      <c r="C618" s="2" t="s">
        <v>47</v>
      </c>
      <c r="D618" s="2" t="s">
        <v>58</v>
      </c>
      <c r="E618">
        <v>86.76</v>
      </c>
      <c r="F618" s="2" t="s">
        <v>19</v>
      </c>
      <c r="G618">
        <v>-6.9383333333333042</v>
      </c>
    </row>
    <row r="619" spans="1:7" x14ac:dyDescent="0.25">
      <c r="A619" s="2" t="s">
        <v>77</v>
      </c>
      <c r="B619" s="2" t="s">
        <v>78</v>
      </c>
      <c r="C619" s="2" t="s">
        <v>47</v>
      </c>
      <c r="D619" s="2" t="s">
        <v>58</v>
      </c>
      <c r="E619">
        <v>86.76</v>
      </c>
      <c r="F619" s="2" t="s">
        <v>20</v>
      </c>
      <c r="G619">
        <v>-6.9310822561692049</v>
      </c>
    </row>
    <row r="620" spans="1:7" x14ac:dyDescent="0.25">
      <c r="A620" s="2" t="s">
        <v>77</v>
      </c>
      <c r="B620" s="2" t="s">
        <v>78</v>
      </c>
      <c r="C620" s="2" t="s">
        <v>47</v>
      </c>
      <c r="D620" s="2" t="s">
        <v>58</v>
      </c>
      <c r="E620">
        <v>86.76</v>
      </c>
      <c r="F620" s="2" t="s">
        <v>21</v>
      </c>
      <c r="G620">
        <v>-6.9300000000000068</v>
      </c>
    </row>
    <row r="621" spans="1:7" x14ac:dyDescent="0.25">
      <c r="A621" s="2" t="s">
        <v>77</v>
      </c>
      <c r="B621" s="2" t="s">
        <v>78</v>
      </c>
      <c r="C621" s="2" t="s">
        <v>47</v>
      </c>
      <c r="D621" s="2" t="s">
        <v>58</v>
      </c>
      <c r="E621">
        <v>86.76</v>
      </c>
      <c r="F621" s="2" t="s">
        <v>22</v>
      </c>
      <c r="G621">
        <v>-6.980000000000004</v>
      </c>
    </row>
    <row r="622" spans="1:7" x14ac:dyDescent="0.25">
      <c r="A622" s="2" t="s">
        <v>77</v>
      </c>
      <c r="B622" s="2" t="s">
        <v>78</v>
      </c>
      <c r="C622" s="2" t="s">
        <v>47</v>
      </c>
      <c r="D622" s="2" t="s">
        <v>58</v>
      </c>
      <c r="E622">
        <v>86.76</v>
      </c>
      <c r="F622" s="2" t="s">
        <v>23</v>
      </c>
      <c r="G622">
        <v>-7.0411111111111069</v>
      </c>
    </row>
    <row r="623" spans="1:7" x14ac:dyDescent="0.25">
      <c r="A623" s="2" t="s">
        <v>77</v>
      </c>
      <c r="B623" s="2" t="s">
        <v>78</v>
      </c>
      <c r="C623" s="2" t="s">
        <v>47</v>
      </c>
      <c r="D623" s="2" t="s">
        <v>58</v>
      </c>
      <c r="E623">
        <v>86.76</v>
      </c>
      <c r="F623" s="2" t="s">
        <v>24</v>
      </c>
      <c r="G623">
        <v>-7.0631578947368041</v>
      </c>
    </row>
    <row r="624" spans="1:7" x14ac:dyDescent="0.25">
      <c r="A624" s="2" t="s">
        <v>77</v>
      </c>
      <c r="B624" s="2" t="s">
        <v>78</v>
      </c>
      <c r="C624" s="2" t="s">
        <v>47</v>
      </c>
      <c r="D624" s="2" t="s">
        <v>58</v>
      </c>
      <c r="E624">
        <v>86.76</v>
      </c>
      <c r="F624" s="2" t="s">
        <v>25</v>
      </c>
      <c r="G624">
        <v>-7.0265454545454986</v>
      </c>
    </row>
    <row r="625" spans="1:7" x14ac:dyDescent="0.25">
      <c r="A625" s="2" t="s">
        <v>77</v>
      </c>
      <c r="B625" s="2" t="s">
        <v>78</v>
      </c>
      <c r="C625" s="2" t="s">
        <v>47</v>
      </c>
      <c r="D625" s="2" t="s">
        <v>58</v>
      </c>
      <c r="E625">
        <v>86.76</v>
      </c>
      <c r="F625" s="2" t="s">
        <v>26</v>
      </c>
      <c r="G625">
        <v>-7.1232916666667023</v>
      </c>
    </row>
    <row r="626" spans="1:7" x14ac:dyDescent="0.25">
      <c r="A626" s="2" t="s">
        <v>82</v>
      </c>
      <c r="B626" s="2" t="s">
        <v>83</v>
      </c>
      <c r="C626" s="2" t="s">
        <v>47</v>
      </c>
      <c r="D626" s="2" t="s">
        <v>58</v>
      </c>
      <c r="E626">
        <v>96.42</v>
      </c>
      <c r="F626" s="2" t="s">
        <v>14</v>
      </c>
      <c r="G626">
        <v>-4.9375533352096994</v>
      </c>
    </row>
    <row r="627" spans="1:7" x14ac:dyDescent="0.25">
      <c r="A627" s="2" t="s">
        <v>82</v>
      </c>
      <c r="B627" s="2" t="s">
        <v>83</v>
      </c>
      <c r="C627" s="2" t="s">
        <v>47</v>
      </c>
      <c r="D627" s="2" t="s">
        <v>58</v>
      </c>
      <c r="E627">
        <v>96.42</v>
      </c>
      <c r="F627" s="2" t="s">
        <v>15</v>
      </c>
      <c r="G627">
        <v>-5.0649331379374019</v>
      </c>
    </row>
    <row r="628" spans="1:7" x14ac:dyDescent="0.25">
      <c r="A628" s="2" t="s">
        <v>82</v>
      </c>
      <c r="B628" s="2" t="s">
        <v>83</v>
      </c>
      <c r="C628" s="2" t="s">
        <v>47</v>
      </c>
      <c r="D628" s="2" t="s">
        <v>58</v>
      </c>
      <c r="E628">
        <v>96.42</v>
      </c>
      <c r="F628" s="2" t="s">
        <v>16</v>
      </c>
      <c r="G628">
        <v>-5.2153145604396087</v>
      </c>
    </row>
    <row r="629" spans="1:7" x14ac:dyDescent="0.25">
      <c r="A629" s="2" t="s">
        <v>82</v>
      </c>
      <c r="B629" s="2" t="s">
        <v>83</v>
      </c>
      <c r="C629" s="2" t="s">
        <v>47</v>
      </c>
      <c r="D629" s="2" t="s">
        <v>58</v>
      </c>
      <c r="E629">
        <v>96.42</v>
      </c>
      <c r="F629" s="2" t="s">
        <v>17</v>
      </c>
      <c r="G629">
        <v>-5.1128445631845949</v>
      </c>
    </row>
    <row r="630" spans="1:7" x14ac:dyDescent="0.25">
      <c r="A630" s="2" t="s">
        <v>82</v>
      </c>
      <c r="B630" s="2" t="s">
        <v>83</v>
      </c>
      <c r="C630" s="2" t="s">
        <v>47</v>
      </c>
      <c r="D630" s="2" t="s">
        <v>58</v>
      </c>
      <c r="E630">
        <v>96.42</v>
      </c>
      <c r="F630" s="2" t="s">
        <v>18</v>
      </c>
      <c r="G630">
        <v>-5.0442952380952022</v>
      </c>
    </row>
    <row r="631" spans="1:7" x14ac:dyDescent="0.25">
      <c r="A631" s="2" t="s">
        <v>82</v>
      </c>
      <c r="B631" s="2" t="s">
        <v>83</v>
      </c>
      <c r="C631" s="2" t="s">
        <v>47</v>
      </c>
      <c r="D631" s="2" t="s">
        <v>58</v>
      </c>
      <c r="E631">
        <v>96.42</v>
      </c>
      <c r="F631" s="2" t="s">
        <v>19</v>
      </c>
      <c r="G631">
        <v>-4.963186602870806</v>
      </c>
    </row>
    <row r="632" spans="1:7" x14ac:dyDescent="0.25">
      <c r="A632" s="2" t="s">
        <v>82</v>
      </c>
      <c r="B632" s="2" t="s">
        <v>83</v>
      </c>
      <c r="C632" s="2" t="s">
        <v>47</v>
      </c>
      <c r="D632" s="2" t="s">
        <v>58</v>
      </c>
      <c r="E632">
        <v>96.42</v>
      </c>
      <c r="F632" s="2" t="s">
        <v>20</v>
      </c>
      <c r="G632">
        <v>-4.9292000000000087</v>
      </c>
    </row>
    <row r="633" spans="1:7" x14ac:dyDescent="0.25">
      <c r="A633" s="2" t="s">
        <v>82</v>
      </c>
      <c r="B633" s="2" t="s">
        <v>83</v>
      </c>
      <c r="C633" s="2" t="s">
        <v>47</v>
      </c>
      <c r="D633" s="2" t="s">
        <v>58</v>
      </c>
      <c r="E633">
        <v>96.42</v>
      </c>
      <c r="F633" s="2" t="s">
        <v>21</v>
      </c>
      <c r="G633">
        <v>-4.9275305525627004</v>
      </c>
    </row>
    <row r="634" spans="1:7" x14ac:dyDescent="0.25">
      <c r="A634" s="2" t="s">
        <v>82</v>
      </c>
      <c r="B634" s="2" t="s">
        <v>83</v>
      </c>
      <c r="C634" s="2" t="s">
        <v>47</v>
      </c>
      <c r="D634" s="2" t="s">
        <v>58</v>
      </c>
      <c r="E634">
        <v>96.42</v>
      </c>
      <c r="F634" s="2" t="s">
        <v>22</v>
      </c>
      <c r="G634">
        <v>-4.9542469295410996</v>
      </c>
    </row>
    <row r="635" spans="1:7" x14ac:dyDescent="0.25">
      <c r="A635" s="2" t="s">
        <v>82</v>
      </c>
      <c r="B635" s="2" t="s">
        <v>83</v>
      </c>
      <c r="C635" s="2" t="s">
        <v>47</v>
      </c>
      <c r="D635" s="2" t="s">
        <v>58</v>
      </c>
      <c r="E635">
        <v>96.42</v>
      </c>
      <c r="F635" s="2" t="s">
        <v>23</v>
      </c>
      <c r="G635">
        <v>-5.0011764705882058</v>
      </c>
    </row>
    <row r="636" spans="1:7" x14ac:dyDescent="0.25">
      <c r="A636" s="2" t="s">
        <v>82</v>
      </c>
      <c r="B636" s="2" t="s">
        <v>83</v>
      </c>
      <c r="C636" s="2" t="s">
        <v>47</v>
      </c>
      <c r="D636" s="2" t="s">
        <v>58</v>
      </c>
      <c r="E636">
        <v>96.42</v>
      </c>
      <c r="F636" s="2" t="s">
        <v>24</v>
      </c>
      <c r="G636">
        <v>-5.0569038428100015</v>
      </c>
    </row>
    <row r="637" spans="1:7" x14ac:dyDescent="0.25">
      <c r="A637" s="2" t="s">
        <v>82</v>
      </c>
      <c r="B637" s="2" t="s">
        <v>83</v>
      </c>
      <c r="C637" s="2" t="s">
        <v>47</v>
      </c>
      <c r="D637" s="2" t="s">
        <v>58</v>
      </c>
      <c r="E637">
        <v>96.42</v>
      </c>
      <c r="F637" s="2" t="s">
        <v>25</v>
      </c>
      <c r="G637">
        <v>-4.9150329670329995</v>
      </c>
    </row>
    <row r="638" spans="1:7" x14ac:dyDescent="0.25">
      <c r="A638" s="2" t="s">
        <v>82</v>
      </c>
      <c r="B638" s="2" t="s">
        <v>83</v>
      </c>
      <c r="C638" s="2" t="s">
        <v>47</v>
      </c>
      <c r="D638" s="2" t="s">
        <v>58</v>
      </c>
      <c r="E638">
        <v>96.42</v>
      </c>
      <c r="F638" s="2" t="s">
        <v>26</v>
      </c>
      <c r="G638">
        <v>-4.9521584879487079</v>
      </c>
    </row>
    <row r="639" spans="1:7" x14ac:dyDescent="0.25">
      <c r="A639" s="2" t="s">
        <v>97</v>
      </c>
      <c r="B639" s="2" t="s">
        <v>98</v>
      </c>
      <c r="C639" s="2" t="s">
        <v>47</v>
      </c>
      <c r="D639" s="2" t="s">
        <v>58</v>
      </c>
      <c r="E639">
        <v>89.49</v>
      </c>
      <c r="F639" s="2" t="s">
        <v>14</v>
      </c>
      <c r="G639">
        <v>-7.6625811277329916</v>
      </c>
    </row>
    <row r="640" spans="1:7" x14ac:dyDescent="0.25">
      <c r="A640" s="2" t="s">
        <v>97</v>
      </c>
      <c r="B640" s="2" t="s">
        <v>98</v>
      </c>
      <c r="C640" s="2" t="s">
        <v>47</v>
      </c>
      <c r="D640" s="2" t="s">
        <v>58</v>
      </c>
      <c r="E640">
        <v>89.49</v>
      </c>
      <c r="F640" s="2" t="s">
        <v>15</v>
      </c>
      <c r="G640">
        <v>-7.7612028985506925</v>
      </c>
    </row>
    <row r="641" spans="1:7" x14ac:dyDescent="0.25">
      <c r="A641" s="2" t="s">
        <v>97</v>
      </c>
      <c r="B641" s="2" t="s">
        <v>98</v>
      </c>
      <c r="C641" s="2" t="s">
        <v>47</v>
      </c>
      <c r="D641" s="2" t="s">
        <v>58</v>
      </c>
      <c r="E641">
        <v>89.49</v>
      </c>
      <c r="F641" s="2" t="s">
        <v>16</v>
      </c>
      <c r="G641">
        <v>-7.86432461873639</v>
      </c>
    </row>
    <row r="642" spans="1:7" x14ac:dyDescent="0.25">
      <c r="A642" s="2" t="s">
        <v>97</v>
      </c>
      <c r="B642" s="2" t="s">
        <v>98</v>
      </c>
      <c r="C642" s="2" t="s">
        <v>47</v>
      </c>
      <c r="D642" s="2" t="s">
        <v>58</v>
      </c>
      <c r="E642">
        <v>89.49</v>
      </c>
      <c r="F642" s="2" t="s">
        <v>17</v>
      </c>
      <c r="G642">
        <v>-7.8693999999999988</v>
      </c>
    </row>
    <row r="643" spans="1:7" x14ac:dyDescent="0.25">
      <c r="A643" s="2" t="s">
        <v>97</v>
      </c>
      <c r="B643" s="2" t="s">
        <v>98</v>
      </c>
      <c r="C643" s="2" t="s">
        <v>47</v>
      </c>
      <c r="D643" s="2" t="s">
        <v>58</v>
      </c>
      <c r="E643">
        <v>89.49</v>
      </c>
      <c r="F643" s="2" t="s">
        <v>18</v>
      </c>
      <c r="G643">
        <v>-7.8680039215686008</v>
      </c>
    </row>
    <row r="644" spans="1:7" x14ac:dyDescent="0.25">
      <c r="A644" s="2" t="s">
        <v>97</v>
      </c>
      <c r="B644" s="2" t="s">
        <v>98</v>
      </c>
      <c r="C644" s="2" t="s">
        <v>47</v>
      </c>
      <c r="D644" s="2" t="s">
        <v>58</v>
      </c>
      <c r="E644">
        <v>89.49</v>
      </c>
      <c r="F644" s="2" t="s">
        <v>19</v>
      </c>
      <c r="G644">
        <v>-7.8294977707842008</v>
      </c>
    </row>
    <row r="645" spans="1:7" x14ac:dyDescent="0.25">
      <c r="A645" s="2" t="s">
        <v>97</v>
      </c>
      <c r="B645" s="2" t="s">
        <v>98</v>
      </c>
      <c r="C645" s="2" t="s">
        <v>47</v>
      </c>
      <c r="D645" s="2" t="s">
        <v>58</v>
      </c>
      <c r="E645">
        <v>89.49</v>
      </c>
      <c r="F645" s="2" t="s">
        <v>20</v>
      </c>
      <c r="G645">
        <v>-7.8689999999999998</v>
      </c>
    </row>
    <row r="646" spans="1:7" x14ac:dyDescent="0.25">
      <c r="A646" s="2" t="s">
        <v>97</v>
      </c>
      <c r="B646" s="2" t="s">
        <v>98</v>
      </c>
      <c r="C646" s="2" t="s">
        <v>47</v>
      </c>
      <c r="D646" s="2" t="s">
        <v>58</v>
      </c>
      <c r="E646">
        <v>89.49</v>
      </c>
      <c r="F646" s="2" t="s">
        <v>21</v>
      </c>
      <c r="G646">
        <v>-7.8689999999999998</v>
      </c>
    </row>
    <row r="647" spans="1:7" x14ac:dyDescent="0.25">
      <c r="A647" s="2" t="s">
        <v>97</v>
      </c>
      <c r="B647" s="2" t="s">
        <v>98</v>
      </c>
      <c r="C647" s="2" t="s">
        <v>47</v>
      </c>
      <c r="D647" s="2" t="s">
        <v>58</v>
      </c>
      <c r="E647">
        <v>89.49</v>
      </c>
      <c r="F647" s="2" t="s">
        <v>22</v>
      </c>
      <c r="G647">
        <v>-7.8689999999999998</v>
      </c>
    </row>
    <row r="648" spans="1:7" x14ac:dyDescent="0.25">
      <c r="A648" s="2" t="s">
        <v>97</v>
      </c>
      <c r="B648" s="2" t="s">
        <v>98</v>
      </c>
      <c r="C648" s="2" t="s">
        <v>47</v>
      </c>
      <c r="D648" s="2" t="s">
        <v>58</v>
      </c>
      <c r="E648">
        <v>89.49</v>
      </c>
      <c r="F648" s="2" t="s">
        <v>23</v>
      </c>
      <c r="G648">
        <v>-7.8689999999999998</v>
      </c>
    </row>
    <row r="649" spans="1:7" x14ac:dyDescent="0.25">
      <c r="A649" s="2" t="s">
        <v>97</v>
      </c>
      <c r="B649" s="2" t="s">
        <v>98</v>
      </c>
      <c r="C649" s="2" t="s">
        <v>47</v>
      </c>
      <c r="D649" s="2" t="s">
        <v>58</v>
      </c>
      <c r="E649">
        <v>89.49</v>
      </c>
      <c r="F649" s="2" t="s">
        <v>24</v>
      </c>
      <c r="G649">
        <v>-7.8689999999999998</v>
      </c>
    </row>
    <row r="650" spans="1:7" x14ac:dyDescent="0.25">
      <c r="A650" s="2" t="s">
        <v>97</v>
      </c>
      <c r="B650" s="2" t="s">
        <v>98</v>
      </c>
      <c r="C650" s="2" t="s">
        <v>47</v>
      </c>
      <c r="D650" s="2" t="s">
        <v>58</v>
      </c>
      <c r="E650">
        <v>89.49</v>
      </c>
      <c r="F650" s="2" t="s">
        <v>25</v>
      </c>
      <c r="G650">
        <v>-7.8689999999999998</v>
      </c>
    </row>
    <row r="651" spans="1:7" x14ac:dyDescent="0.25">
      <c r="A651" s="2" t="s">
        <v>97</v>
      </c>
      <c r="B651" s="2" t="s">
        <v>98</v>
      </c>
      <c r="C651" s="2" t="s">
        <v>47</v>
      </c>
      <c r="D651" s="2" t="s">
        <v>58</v>
      </c>
      <c r="E651">
        <v>89.49</v>
      </c>
      <c r="F651" s="2" t="s">
        <v>26</v>
      </c>
      <c r="G651">
        <v>-7.8689999999999998</v>
      </c>
    </row>
    <row r="652" spans="1:7" x14ac:dyDescent="0.25">
      <c r="A652" s="2" t="s">
        <v>155</v>
      </c>
      <c r="B652" s="2" t="s">
        <v>156</v>
      </c>
      <c r="C652" s="2" t="s">
        <v>47</v>
      </c>
      <c r="D652" s="2" t="s">
        <v>58</v>
      </c>
      <c r="E652">
        <v>129.33000000000001</v>
      </c>
      <c r="F652" s="2" t="s">
        <v>14</v>
      </c>
      <c r="G652">
        <v>-7.6800000000000068</v>
      </c>
    </row>
    <row r="653" spans="1:7" x14ac:dyDescent="0.25">
      <c r="A653" s="2" t="s">
        <v>155</v>
      </c>
      <c r="B653" s="2" t="s">
        <v>156</v>
      </c>
      <c r="C653" s="2" t="s">
        <v>47</v>
      </c>
      <c r="D653" s="2" t="s">
        <v>58</v>
      </c>
      <c r="E653">
        <v>129.33000000000001</v>
      </c>
      <c r="F653" s="2" t="s">
        <v>15</v>
      </c>
      <c r="G653">
        <v>-7.7261538461540056</v>
      </c>
    </row>
    <row r="654" spans="1:7" x14ac:dyDescent="0.25">
      <c r="A654" s="2" t="s">
        <v>155</v>
      </c>
      <c r="B654" s="2" t="s">
        <v>156</v>
      </c>
      <c r="C654" s="2" t="s">
        <v>47</v>
      </c>
      <c r="D654" s="2" t="s">
        <v>58</v>
      </c>
      <c r="E654">
        <v>129.33000000000001</v>
      </c>
      <c r="F654" s="2" t="s">
        <v>16</v>
      </c>
      <c r="G654">
        <v>-7.9980000000000189</v>
      </c>
    </row>
    <row r="655" spans="1:7" x14ac:dyDescent="0.25">
      <c r="A655" s="2" t="s">
        <v>155</v>
      </c>
      <c r="B655" s="2" t="s">
        <v>156</v>
      </c>
      <c r="C655" s="2" t="s">
        <v>47</v>
      </c>
      <c r="D655" s="2" t="s">
        <v>58</v>
      </c>
      <c r="E655">
        <v>129.33000000000001</v>
      </c>
      <c r="F655" s="2" t="s">
        <v>17</v>
      </c>
      <c r="G655">
        <v>-8.3700000000000188</v>
      </c>
    </row>
    <row r="656" spans="1:7" x14ac:dyDescent="0.25">
      <c r="A656" s="2" t="s">
        <v>155</v>
      </c>
      <c r="B656" s="2" t="s">
        <v>156</v>
      </c>
      <c r="C656" s="2" t="s">
        <v>47</v>
      </c>
      <c r="D656" s="2" t="s">
        <v>58</v>
      </c>
      <c r="E656">
        <v>129.33000000000001</v>
      </c>
      <c r="F656" s="2" t="s">
        <v>18</v>
      </c>
      <c r="G656">
        <v>-8.1340000000000146</v>
      </c>
    </row>
    <row r="657" spans="1:7" x14ac:dyDescent="0.25">
      <c r="A657" s="2" t="s">
        <v>155</v>
      </c>
      <c r="B657" s="2" t="s">
        <v>156</v>
      </c>
      <c r="C657" s="2" t="s">
        <v>47</v>
      </c>
      <c r="D657" s="2" t="s">
        <v>58</v>
      </c>
      <c r="E657">
        <v>129.33000000000001</v>
      </c>
      <c r="F657" s="2" t="s">
        <v>19</v>
      </c>
      <c r="G657">
        <v>-7.9300000000000068</v>
      </c>
    </row>
    <row r="658" spans="1:7" x14ac:dyDescent="0.25">
      <c r="A658" s="2" t="s">
        <v>155</v>
      </c>
      <c r="B658" s="2" t="s">
        <v>156</v>
      </c>
      <c r="C658" s="2" t="s">
        <v>47</v>
      </c>
      <c r="D658" s="2" t="s">
        <v>58</v>
      </c>
      <c r="E658">
        <v>129.33000000000001</v>
      </c>
      <c r="F658" s="2" t="s">
        <v>20</v>
      </c>
      <c r="G658">
        <v>-7.9300000000000068</v>
      </c>
    </row>
    <row r="659" spans="1:7" x14ac:dyDescent="0.25">
      <c r="A659" s="2" t="s">
        <v>155</v>
      </c>
      <c r="B659" s="2" t="s">
        <v>156</v>
      </c>
      <c r="C659" s="2" t="s">
        <v>47</v>
      </c>
      <c r="D659" s="2" t="s">
        <v>58</v>
      </c>
      <c r="E659">
        <v>129.33000000000001</v>
      </c>
      <c r="F659" s="2" t="s">
        <v>21</v>
      </c>
      <c r="G659">
        <v>-7.9300000000000068</v>
      </c>
    </row>
    <row r="660" spans="1:7" x14ac:dyDescent="0.25">
      <c r="A660" s="2" t="s">
        <v>155</v>
      </c>
      <c r="B660" s="2" t="s">
        <v>156</v>
      </c>
      <c r="C660" s="2" t="s">
        <v>47</v>
      </c>
      <c r="D660" s="2" t="s">
        <v>58</v>
      </c>
      <c r="E660">
        <v>129.33000000000001</v>
      </c>
      <c r="F660" s="2" t="s">
        <v>22</v>
      </c>
      <c r="G660">
        <v>-8.0900000000000176</v>
      </c>
    </row>
    <row r="661" spans="1:7" x14ac:dyDescent="0.25">
      <c r="A661" s="2" t="s">
        <v>155</v>
      </c>
      <c r="B661" s="2" t="s">
        <v>156</v>
      </c>
      <c r="C661" s="2" t="s">
        <v>47</v>
      </c>
      <c r="D661" s="2" t="s">
        <v>58</v>
      </c>
      <c r="E661">
        <v>129.33000000000001</v>
      </c>
      <c r="F661" s="2" t="s">
        <v>23</v>
      </c>
      <c r="G661">
        <v>-8.3100000000000165</v>
      </c>
    </row>
    <row r="662" spans="1:7" x14ac:dyDescent="0.25">
      <c r="A662" s="2" t="s">
        <v>155</v>
      </c>
      <c r="B662" s="2" t="s">
        <v>156</v>
      </c>
      <c r="C662" s="2" t="s">
        <v>47</v>
      </c>
      <c r="D662" s="2" t="s">
        <v>58</v>
      </c>
      <c r="E662">
        <v>129.33000000000001</v>
      </c>
      <c r="F662" s="2" t="s">
        <v>24</v>
      </c>
      <c r="G662">
        <v>-7.960000000000008</v>
      </c>
    </row>
    <row r="663" spans="1:7" x14ac:dyDescent="0.25">
      <c r="A663" s="2" t="s">
        <v>155</v>
      </c>
      <c r="B663" s="2" t="s">
        <v>156</v>
      </c>
      <c r="C663" s="2" t="s">
        <v>47</v>
      </c>
      <c r="D663" s="2" t="s">
        <v>58</v>
      </c>
      <c r="E663">
        <v>129.33000000000001</v>
      </c>
      <c r="F663" s="2" t="s">
        <v>25</v>
      </c>
      <c r="G663">
        <v>-7.960000000000008</v>
      </c>
    </row>
    <row r="664" spans="1:7" x14ac:dyDescent="0.25">
      <c r="A664" s="2" t="s">
        <v>155</v>
      </c>
      <c r="B664" s="2" t="s">
        <v>156</v>
      </c>
      <c r="C664" s="2" t="s">
        <v>47</v>
      </c>
      <c r="D664" s="2" t="s">
        <v>58</v>
      </c>
      <c r="E664">
        <v>129.33000000000001</v>
      </c>
      <c r="F664" s="2" t="s">
        <v>26</v>
      </c>
      <c r="G664">
        <v>-7.9300000000000068</v>
      </c>
    </row>
    <row r="665" spans="1:7" x14ac:dyDescent="0.25">
      <c r="A665" s="2" t="s">
        <v>165</v>
      </c>
      <c r="B665" s="2" t="s">
        <v>166</v>
      </c>
      <c r="C665" s="2" t="s">
        <v>47</v>
      </c>
      <c r="D665" s="2" t="s">
        <v>58</v>
      </c>
      <c r="E665">
        <v>131.22</v>
      </c>
      <c r="F665" s="2" t="s">
        <v>14</v>
      </c>
      <c r="G665">
        <v>-2.0395482502649998</v>
      </c>
    </row>
    <row r="666" spans="1:7" x14ac:dyDescent="0.25">
      <c r="A666" s="2" t="s">
        <v>165</v>
      </c>
      <c r="B666" s="2" t="s">
        <v>166</v>
      </c>
      <c r="C666" s="2" t="s">
        <v>47</v>
      </c>
      <c r="D666" s="2" t="s">
        <v>58</v>
      </c>
      <c r="E666">
        <v>131.22</v>
      </c>
      <c r="F666" s="2" t="s">
        <v>15</v>
      </c>
      <c r="G666">
        <v>-1.9595652173910025</v>
      </c>
    </row>
    <row r="667" spans="1:7" x14ac:dyDescent="0.25">
      <c r="A667" s="2" t="s">
        <v>165</v>
      </c>
      <c r="B667" s="2" t="s">
        <v>166</v>
      </c>
      <c r="C667" s="2" t="s">
        <v>47</v>
      </c>
      <c r="D667" s="2" t="s">
        <v>58</v>
      </c>
      <c r="E667">
        <v>131.22</v>
      </c>
      <c r="F667" s="2" t="s">
        <v>16</v>
      </c>
      <c r="G667">
        <v>-1.882000000000005</v>
      </c>
    </row>
    <row r="668" spans="1:7" x14ac:dyDescent="0.25">
      <c r="A668" s="2" t="s">
        <v>165</v>
      </c>
      <c r="B668" s="2" t="s">
        <v>166</v>
      </c>
      <c r="C668" s="2" t="s">
        <v>47</v>
      </c>
      <c r="D668" s="2" t="s">
        <v>58</v>
      </c>
      <c r="E668">
        <v>131.22</v>
      </c>
      <c r="F668" s="2" t="s">
        <v>17</v>
      </c>
      <c r="G668">
        <v>-1.8300000000000125</v>
      </c>
    </row>
    <row r="669" spans="1:7" x14ac:dyDescent="0.25">
      <c r="A669" s="2" t="s">
        <v>165</v>
      </c>
      <c r="B669" s="2" t="s">
        <v>166</v>
      </c>
      <c r="C669" s="2" t="s">
        <v>47</v>
      </c>
      <c r="D669" s="2" t="s">
        <v>58</v>
      </c>
      <c r="E669">
        <v>131.22</v>
      </c>
      <c r="F669" s="2" t="s">
        <v>18</v>
      </c>
      <c r="G669">
        <v>-1.7638709677420081</v>
      </c>
    </row>
    <row r="670" spans="1:7" x14ac:dyDescent="0.25">
      <c r="A670" s="2" t="s">
        <v>165</v>
      </c>
      <c r="B670" s="2" t="s">
        <v>166</v>
      </c>
      <c r="C670" s="2" t="s">
        <v>47</v>
      </c>
      <c r="D670" s="2" t="s">
        <v>58</v>
      </c>
      <c r="E670">
        <v>131.22</v>
      </c>
      <c r="F670" s="2" t="s">
        <v>19</v>
      </c>
      <c r="G670">
        <v>-1.6784126984130125</v>
      </c>
    </row>
    <row r="671" spans="1:7" x14ac:dyDescent="0.25">
      <c r="A671" s="2" t="s">
        <v>165</v>
      </c>
      <c r="B671" s="2" t="s">
        <v>166</v>
      </c>
      <c r="C671" s="2" t="s">
        <v>47</v>
      </c>
      <c r="D671" s="2" t="s">
        <v>58</v>
      </c>
      <c r="E671">
        <v>131.22</v>
      </c>
      <c r="F671" s="2" t="s">
        <v>20</v>
      </c>
      <c r="G671">
        <v>-1.6669090909090016</v>
      </c>
    </row>
    <row r="672" spans="1:7" x14ac:dyDescent="0.25">
      <c r="A672" s="2" t="s">
        <v>165</v>
      </c>
      <c r="B672" s="2" t="s">
        <v>166</v>
      </c>
      <c r="C672" s="2" t="s">
        <v>47</v>
      </c>
      <c r="D672" s="2" t="s">
        <v>58</v>
      </c>
      <c r="E672">
        <v>131.22</v>
      </c>
      <c r="F672" s="2" t="s">
        <v>21</v>
      </c>
      <c r="G672">
        <v>-1.6669090909090016</v>
      </c>
    </row>
    <row r="673" spans="1:7" x14ac:dyDescent="0.25">
      <c r="A673" s="2" t="s">
        <v>165</v>
      </c>
      <c r="B673" s="2" t="s">
        <v>166</v>
      </c>
      <c r="C673" s="2" t="s">
        <v>47</v>
      </c>
      <c r="D673" s="2" t="s">
        <v>58</v>
      </c>
      <c r="E673">
        <v>131.22</v>
      </c>
      <c r="F673" s="2" t="s">
        <v>22</v>
      </c>
      <c r="G673">
        <v>-1.6636869565219854</v>
      </c>
    </row>
    <row r="674" spans="1:7" x14ac:dyDescent="0.25">
      <c r="A674" s="2" t="s">
        <v>165</v>
      </c>
      <c r="B674" s="2" t="s">
        <v>166</v>
      </c>
      <c r="C674" s="2" t="s">
        <v>47</v>
      </c>
      <c r="D674" s="2" t="s">
        <v>58</v>
      </c>
      <c r="E674">
        <v>131.22</v>
      </c>
      <c r="F674" s="2" t="s">
        <v>23</v>
      </c>
      <c r="G674">
        <v>-1.4020787992500061</v>
      </c>
    </row>
    <row r="675" spans="1:7" x14ac:dyDescent="0.25">
      <c r="A675" s="2" t="s">
        <v>165</v>
      </c>
      <c r="B675" s="2" t="s">
        <v>166</v>
      </c>
      <c r="C675" s="2" t="s">
        <v>47</v>
      </c>
      <c r="D675" s="2" t="s">
        <v>58</v>
      </c>
      <c r="E675">
        <v>131.22</v>
      </c>
      <c r="F675" s="2" t="s">
        <v>24</v>
      </c>
      <c r="G675">
        <v>-1.1388436974789897</v>
      </c>
    </row>
    <row r="676" spans="1:7" x14ac:dyDescent="0.25">
      <c r="A676" s="2" t="s">
        <v>165</v>
      </c>
      <c r="B676" s="2" t="s">
        <v>166</v>
      </c>
      <c r="C676" s="2" t="s">
        <v>47</v>
      </c>
      <c r="D676" s="2" t="s">
        <v>58</v>
      </c>
      <c r="E676">
        <v>131.22</v>
      </c>
      <c r="F676" s="2" t="s">
        <v>25</v>
      </c>
      <c r="G676">
        <v>-1.0525918367349902</v>
      </c>
    </row>
    <row r="677" spans="1:7" x14ac:dyDescent="0.25">
      <c r="A677" s="2" t="s">
        <v>165</v>
      </c>
      <c r="B677" s="2" t="s">
        <v>166</v>
      </c>
      <c r="C677" s="2" t="s">
        <v>47</v>
      </c>
      <c r="D677" s="2" t="s">
        <v>58</v>
      </c>
      <c r="E677">
        <v>131.22</v>
      </c>
      <c r="F677" s="2" t="s">
        <v>26</v>
      </c>
      <c r="G677">
        <v>-1.061142857143011</v>
      </c>
    </row>
    <row r="678" spans="1:7" x14ac:dyDescent="0.25">
      <c r="A678" s="2" t="s">
        <v>183</v>
      </c>
      <c r="B678" s="2" t="s">
        <v>184</v>
      </c>
      <c r="C678" s="2" t="s">
        <v>47</v>
      </c>
      <c r="D678" s="2" t="s">
        <v>58</v>
      </c>
      <c r="E678">
        <v>149.16999999999999</v>
      </c>
      <c r="F678" s="2" t="s">
        <v>14</v>
      </c>
      <c r="G678">
        <v>-12.926305882352978</v>
      </c>
    </row>
    <row r="679" spans="1:7" x14ac:dyDescent="0.25">
      <c r="A679" s="2" t="s">
        <v>183</v>
      </c>
      <c r="B679" s="2" t="s">
        <v>184</v>
      </c>
      <c r="C679" s="2" t="s">
        <v>47</v>
      </c>
      <c r="D679" s="2" t="s">
        <v>58</v>
      </c>
      <c r="E679">
        <v>149.16999999999999</v>
      </c>
      <c r="F679" s="2" t="s">
        <v>15</v>
      </c>
      <c r="G679">
        <v>-12.397222222221984</v>
      </c>
    </row>
    <row r="680" spans="1:7" x14ac:dyDescent="0.25">
      <c r="A680" s="2" t="s">
        <v>183</v>
      </c>
      <c r="B680" s="2" t="s">
        <v>184</v>
      </c>
      <c r="C680" s="2" t="s">
        <v>47</v>
      </c>
      <c r="D680" s="2" t="s">
        <v>58</v>
      </c>
      <c r="E680">
        <v>149.16999999999999</v>
      </c>
      <c r="F680" s="2" t="s">
        <v>16</v>
      </c>
      <c r="G680">
        <v>-12.03333333333299</v>
      </c>
    </row>
    <row r="681" spans="1:7" x14ac:dyDescent="0.25">
      <c r="A681" s="2" t="s">
        <v>183</v>
      </c>
      <c r="B681" s="2" t="s">
        <v>184</v>
      </c>
      <c r="C681" s="2" t="s">
        <v>47</v>
      </c>
      <c r="D681" s="2" t="s">
        <v>58</v>
      </c>
      <c r="E681">
        <v>149.16999999999999</v>
      </c>
      <c r="F681" s="2" t="s">
        <v>17</v>
      </c>
      <c r="G681">
        <v>-12.104705882352988</v>
      </c>
    </row>
    <row r="682" spans="1:7" x14ac:dyDescent="0.25">
      <c r="A682" s="2" t="s">
        <v>183</v>
      </c>
      <c r="B682" s="2" t="s">
        <v>184</v>
      </c>
      <c r="C682" s="2" t="s">
        <v>47</v>
      </c>
      <c r="D682" s="2" t="s">
        <v>58</v>
      </c>
      <c r="E682">
        <v>149.16999999999999</v>
      </c>
      <c r="F682" s="2" t="s">
        <v>18</v>
      </c>
      <c r="G682">
        <v>-11.997441860464988</v>
      </c>
    </row>
    <row r="683" spans="1:7" x14ac:dyDescent="0.25">
      <c r="A683" s="2" t="s">
        <v>183</v>
      </c>
      <c r="B683" s="2" t="s">
        <v>184</v>
      </c>
      <c r="C683" s="2" t="s">
        <v>47</v>
      </c>
      <c r="D683" s="2" t="s">
        <v>58</v>
      </c>
      <c r="E683">
        <v>149.16999999999999</v>
      </c>
      <c r="F683" s="2" t="s">
        <v>19</v>
      </c>
      <c r="G683">
        <v>-11.922593582887998</v>
      </c>
    </row>
    <row r="684" spans="1:7" x14ac:dyDescent="0.25">
      <c r="A684" s="2" t="s">
        <v>183</v>
      </c>
      <c r="B684" s="2" t="s">
        <v>184</v>
      </c>
      <c r="C684" s="2" t="s">
        <v>47</v>
      </c>
      <c r="D684" s="2" t="s">
        <v>58</v>
      </c>
      <c r="E684">
        <v>149.16999999999999</v>
      </c>
      <c r="F684" s="2" t="s">
        <v>20</v>
      </c>
      <c r="G684">
        <v>-11.963058823528996</v>
      </c>
    </row>
    <row r="685" spans="1:7" x14ac:dyDescent="0.25">
      <c r="A685" s="2" t="s">
        <v>183</v>
      </c>
      <c r="B685" s="2" t="s">
        <v>184</v>
      </c>
      <c r="C685" s="2" t="s">
        <v>47</v>
      </c>
      <c r="D685" s="2" t="s">
        <v>58</v>
      </c>
      <c r="E685">
        <v>149.16999999999999</v>
      </c>
      <c r="F685" s="2" t="s">
        <v>21</v>
      </c>
      <c r="G685">
        <v>-11.963058823528996</v>
      </c>
    </row>
    <row r="686" spans="1:7" x14ac:dyDescent="0.25">
      <c r="A686" s="2" t="s">
        <v>183</v>
      </c>
      <c r="B686" s="2" t="s">
        <v>184</v>
      </c>
      <c r="C686" s="2" t="s">
        <v>47</v>
      </c>
      <c r="D686" s="2" t="s">
        <v>58</v>
      </c>
      <c r="E686">
        <v>149.16999999999999</v>
      </c>
      <c r="F686" s="2" t="s">
        <v>22</v>
      </c>
      <c r="G686">
        <v>-12.027374860956996</v>
      </c>
    </row>
    <row r="687" spans="1:7" x14ac:dyDescent="0.25">
      <c r="A687" s="2" t="s">
        <v>183</v>
      </c>
      <c r="B687" s="2" t="s">
        <v>184</v>
      </c>
      <c r="C687" s="2" t="s">
        <v>47</v>
      </c>
      <c r="D687" s="2" t="s">
        <v>58</v>
      </c>
      <c r="E687">
        <v>149.16999999999999</v>
      </c>
      <c r="F687" s="2" t="s">
        <v>23</v>
      </c>
      <c r="G687">
        <v>-12.141239215685999</v>
      </c>
    </row>
    <row r="688" spans="1:7" x14ac:dyDescent="0.25">
      <c r="A688" s="2" t="s">
        <v>183</v>
      </c>
      <c r="B688" s="2" t="s">
        <v>184</v>
      </c>
      <c r="C688" s="2" t="s">
        <v>47</v>
      </c>
      <c r="D688" s="2" t="s">
        <v>58</v>
      </c>
      <c r="E688">
        <v>149.16999999999999</v>
      </c>
      <c r="F688" s="2" t="s">
        <v>24</v>
      </c>
      <c r="G688">
        <v>-12.301142857142992</v>
      </c>
    </row>
    <row r="689" spans="1:7" x14ac:dyDescent="0.25">
      <c r="A689" s="2" t="s">
        <v>183</v>
      </c>
      <c r="B689" s="2" t="s">
        <v>184</v>
      </c>
      <c r="C689" s="2" t="s">
        <v>47</v>
      </c>
      <c r="D689" s="2" t="s">
        <v>58</v>
      </c>
      <c r="E689">
        <v>149.16999999999999</v>
      </c>
      <c r="F689" s="2" t="s">
        <v>25</v>
      </c>
      <c r="G689">
        <v>-11.862714285713992</v>
      </c>
    </row>
    <row r="690" spans="1:7" x14ac:dyDescent="0.25">
      <c r="A690" s="2" t="s">
        <v>183</v>
      </c>
      <c r="B690" s="2" t="s">
        <v>184</v>
      </c>
      <c r="C690" s="2" t="s">
        <v>47</v>
      </c>
      <c r="D690" s="2" t="s">
        <v>58</v>
      </c>
      <c r="E690">
        <v>149.16999999999999</v>
      </c>
      <c r="F690" s="2" t="s">
        <v>26</v>
      </c>
      <c r="G690">
        <v>-11.752489795917995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sqref="A1:R54"/>
    </sheetView>
  </sheetViews>
  <sheetFormatPr defaultRowHeight="15" x14ac:dyDescent="0.25"/>
  <cols>
    <col min="1" max="1" width="14.7109375" customWidth="1"/>
    <col min="2" max="2" width="26.42578125" customWidth="1"/>
    <col min="3" max="3" width="20.85546875" customWidth="1"/>
    <col min="4" max="4" width="22" customWidth="1"/>
    <col min="5" max="5" width="37.140625" customWidth="1"/>
    <col min="6" max="11" width="16" customWidth="1"/>
    <col min="12" max="13" width="17.5703125" customWidth="1"/>
    <col min="14" max="18" width="16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5">
      <c r="A2" t="s">
        <v>27</v>
      </c>
      <c r="B2" t="s">
        <v>28</v>
      </c>
      <c r="C2" t="s">
        <v>29</v>
      </c>
      <c r="D2" t="s">
        <v>30</v>
      </c>
      <c r="E2">
        <v>66.599999999999994</v>
      </c>
      <c r="F2">
        <v>-3.4599999999999937</v>
      </c>
      <c r="G2">
        <v>-3.539999999999992</v>
      </c>
      <c r="H2">
        <v>-3.529999999999994</v>
      </c>
      <c r="I2">
        <v>-3.3999999999999915</v>
      </c>
      <c r="J2">
        <v>-3.2199999999999918</v>
      </c>
      <c r="K2">
        <v>-3.0759999999999934</v>
      </c>
      <c r="L2">
        <v>-3.0599999999999952</v>
      </c>
      <c r="M2">
        <v>-3.0599999999999952</v>
      </c>
      <c r="N2">
        <v>-2.7859999999999943</v>
      </c>
      <c r="O2">
        <v>-2.5300000000000011</v>
      </c>
      <c r="P2">
        <v>-2.4899999999999949</v>
      </c>
      <c r="Q2">
        <v>-2.3579999999999899</v>
      </c>
      <c r="R2">
        <v>-2.4579999999999984</v>
      </c>
    </row>
    <row r="3" spans="1:18" x14ac:dyDescent="0.25">
      <c r="A3" t="s">
        <v>35</v>
      </c>
      <c r="B3" t="s">
        <v>36</v>
      </c>
      <c r="C3" t="s">
        <v>29</v>
      </c>
      <c r="D3" t="s">
        <v>30</v>
      </c>
      <c r="E3">
        <v>63.42</v>
      </c>
      <c r="F3">
        <v>-3.0100000000000051</v>
      </c>
      <c r="G3">
        <v>-3.1300000000000026</v>
      </c>
      <c r="H3">
        <v>-3.3100000000000023</v>
      </c>
      <c r="I3">
        <v>-3.1200000000000045</v>
      </c>
      <c r="J3">
        <v>-2.9600000000000009</v>
      </c>
      <c r="K3">
        <v>-2.8400000000000034</v>
      </c>
      <c r="L3">
        <v>-2.8800000000000026</v>
      </c>
      <c r="M3">
        <v>-2.8800000000000026</v>
      </c>
      <c r="N3">
        <v>-2.7100000000000009</v>
      </c>
      <c r="O3">
        <v>-2.5159999999999982</v>
      </c>
      <c r="P3">
        <v>-2.6600000000000037</v>
      </c>
      <c r="Q3">
        <v>-2.588000000000001</v>
      </c>
      <c r="R3">
        <v>-2.7379999999999995</v>
      </c>
    </row>
    <row r="4" spans="1:18" x14ac:dyDescent="0.25">
      <c r="A4" t="s">
        <v>38</v>
      </c>
      <c r="B4" t="s">
        <v>39</v>
      </c>
      <c r="C4" t="s">
        <v>29</v>
      </c>
      <c r="D4" t="s">
        <v>30</v>
      </c>
      <c r="E4">
        <v>63.709999999999901</v>
      </c>
      <c r="F4">
        <v>-3.1699999999999022</v>
      </c>
      <c r="G4">
        <v>-3.2299999999999045</v>
      </c>
      <c r="H4">
        <v>-3.1699999999999022</v>
      </c>
      <c r="I4">
        <v>-3.0199999999999037</v>
      </c>
      <c r="J4">
        <v>-2.8479999999998995</v>
      </c>
      <c r="K4">
        <v>-2.6959999999998985</v>
      </c>
      <c r="L4">
        <v>-2.6799999999999002</v>
      </c>
      <c r="M4">
        <v>-2.6799999999999002</v>
      </c>
      <c r="N4">
        <v>-2.4099999999999042</v>
      </c>
      <c r="O4">
        <v>-2.1499999999998991</v>
      </c>
      <c r="P4">
        <v>-1.9599999999999014</v>
      </c>
      <c r="Q4">
        <v>-1.8399999999999039</v>
      </c>
      <c r="R4">
        <v>-1.9499999999999034</v>
      </c>
    </row>
    <row r="5" spans="1:18" x14ac:dyDescent="0.25">
      <c r="A5" t="s">
        <v>42</v>
      </c>
      <c r="B5" t="s">
        <v>43</v>
      </c>
      <c r="C5" t="s">
        <v>29</v>
      </c>
      <c r="D5" t="s">
        <v>30</v>
      </c>
      <c r="E5">
        <v>63.05</v>
      </c>
      <c r="F5">
        <v>-4.6099999999999994</v>
      </c>
      <c r="G5">
        <v>-4.6579999999999941</v>
      </c>
      <c r="H5">
        <v>-4.6379999999999981</v>
      </c>
      <c r="I5">
        <v>-4.509999999999998</v>
      </c>
      <c r="J5">
        <v>-4.32</v>
      </c>
      <c r="K5">
        <v>-4.1699999999999946</v>
      </c>
      <c r="L5">
        <v>-4.1599999999999966</v>
      </c>
      <c r="M5">
        <v>-4.1599999999999966</v>
      </c>
      <c r="N5">
        <v>-3.8900000000000006</v>
      </c>
      <c r="O5">
        <v>-3.6299999999999955</v>
      </c>
      <c r="P5">
        <v>-3.4799999999999969</v>
      </c>
      <c r="Q5">
        <v>-3.367999999999995</v>
      </c>
      <c r="R5">
        <v>-3.4499999999999957</v>
      </c>
    </row>
    <row r="6" spans="1:18" x14ac:dyDescent="0.25">
      <c r="A6" t="s">
        <v>50</v>
      </c>
      <c r="B6" t="s">
        <v>51</v>
      </c>
      <c r="C6" t="s">
        <v>29</v>
      </c>
      <c r="D6" t="s">
        <v>30</v>
      </c>
      <c r="E6">
        <v>67.290000000000006</v>
      </c>
      <c r="F6">
        <v>-3.8100000000000094</v>
      </c>
      <c r="G6">
        <v>-3.8800000000000097</v>
      </c>
      <c r="H6">
        <v>-4.0500000000000043</v>
      </c>
      <c r="I6">
        <v>-3.8900000000000077</v>
      </c>
      <c r="J6">
        <v>-3.7800000000000082</v>
      </c>
      <c r="K6">
        <v>-3.6660000000000039</v>
      </c>
      <c r="L6">
        <v>-3.6700000000000088</v>
      </c>
      <c r="M6">
        <v>-3.6700000000000088</v>
      </c>
      <c r="N6">
        <v>-3.5400000000000063</v>
      </c>
      <c r="O6">
        <v>-3.3800000000000097</v>
      </c>
      <c r="P6">
        <v>-3.470000000000006</v>
      </c>
      <c r="Q6">
        <v>-3.3400000000000034</v>
      </c>
      <c r="R6">
        <v>-3.5080000000000098</v>
      </c>
    </row>
    <row r="7" spans="1:18" x14ac:dyDescent="0.25">
      <c r="A7" t="s">
        <v>53</v>
      </c>
      <c r="B7" t="s">
        <v>54</v>
      </c>
      <c r="C7" t="s">
        <v>29</v>
      </c>
      <c r="D7" t="s">
        <v>30</v>
      </c>
      <c r="E7">
        <v>100.7</v>
      </c>
      <c r="F7">
        <v>-3</v>
      </c>
      <c r="G7">
        <v>-3.1000000000000085</v>
      </c>
      <c r="H7">
        <v>-3.0700000000000074</v>
      </c>
      <c r="I7">
        <v>-2.9876666666666978</v>
      </c>
      <c r="J7">
        <v>-2.9399999999999977</v>
      </c>
      <c r="K7">
        <v>-2.8800000000000097</v>
      </c>
      <c r="L7">
        <v>-2.8800000000000097</v>
      </c>
      <c r="M7">
        <v>-2.8800000000000097</v>
      </c>
      <c r="N7">
        <v>-2.8700000000000045</v>
      </c>
      <c r="O7">
        <v>-2.7199999999999989</v>
      </c>
      <c r="P7">
        <v>-2.6899999999999977</v>
      </c>
      <c r="Q7">
        <v>-2.6380000000000052</v>
      </c>
      <c r="R7">
        <v>-2.6700000000000017</v>
      </c>
    </row>
    <row r="8" spans="1:18" x14ac:dyDescent="0.25">
      <c r="A8" t="s">
        <v>61</v>
      </c>
      <c r="B8" t="s">
        <v>62</v>
      </c>
      <c r="C8" t="s">
        <v>29</v>
      </c>
      <c r="D8" t="s">
        <v>30</v>
      </c>
      <c r="E8">
        <v>69.349999999999994</v>
      </c>
      <c r="F8">
        <v>-1.1599999999999966</v>
      </c>
      <c r="G8">
        <v>-1.1999999999999886</v>
      </c>
      <c r="H8">
        <v>-1.1799999999999926</v>
      </c>
      <c r="I8">
        <v>-1.1499999999999915</v>
      </c>
      <c r="J8">
        <v>-1.1299999999999955</v>
      </c>
      <c r="K8">
        <v>-1.2285714285713993</v>
      </c>
      <c r="L8">
        <v>-1.2860000000000014</v>
      </c>
      <c r="M8">
        <v>-1.2871428571428964</v>
      </c>
      <c r="N8">
        <v>-1.2999999999999972</v>
      </c>
      <c r="O8">
        <v>-1.3224999999999909</v>
      </c>
      <c r="P8">
        <v>-1.3469999999999942</v>
      </c>
      <c r="Q8">
        <v>-1.3249999999999886</v>
      </c>
      <c r="R8">
        <v>-1.3315384615385</v>
      </c>
    </row>
    <row r="9" spans="1:18" x14ac:dyDescent="0.25">
      <c r="A9" t="s">
        <v>86</v>
      </c>
      <c r="B9" t="s">
        <v>87</v>
      </c>
      <c r="C9" t="s">
        <v>29</v>
      </c>
      <c r="D9" t="s">
        <v>30</v>
      </c>
      <c r="E9">
        <v>73</v>
      </c>
      <c r="F9">
        <v>-1.5275000000000034</v>
      </c>
      <c r="G9">
        <v>-1.5275000000000034</v>
      </c>
      <c r="H9">
        <v>-1.5908533933258013</v>
      </c>
      <c r="I9">
        <v>-1.7423625984252027</v>
      </c>
      <c r="J9">
        <v>-1.6217731908511013</v>
      </c>
      <c r="K9">
        <v>-1.5544791338582939</v>
      </c>
      <c r="L9">
        <v>-1.6713171353580947</v>
      </c>
      <c r="M9">
        <v>-1.677178262173399</v>
      </c>
      <c r="N9">
        <v>-1.7466851019395051</v>
      </c>
      <c r="O9">
        <v>-1.7303071153677934</v>
      </c>
      <c r="P9">
        <v>-1.8044046400769957</v>
      </c>
      <c r="Q9">
        <v>-1.8400341773812983</v>
      </c>
      <c r="R9">
        <v>-1.9443521667011936</v>
      </c>
    </row>
    <row r="10" spans="1:18" x14ac:dyDescent="0.25">
      <c r="A10" t="s">
        <v>107</v>
      </c>
      <c r="B10" t="s">
        <v>108</v>
      </c>
      <c r="C10" t="s">
        <v>29</v>
      </c>
      <c r="D10" t="s">
        <v>30</v>
      </c>
      <c r="E10">
        <v>105.95</v>
      </c>
      <c r="F10">
        <v>-3.3511596638659995</v>
      </c>
      <c r="G10">
        <v>-3.019999999999996</v>
      </c>
      <c r="H10">
        <v>-2.9705882352940023</v>
      </c>
      <c r="I10">
        <v>-2.759310344828009</v>
      </c>
      <c r="J10">
        <v>-2.5300000000000011</v>
      </c>
      <c r="K10">
        <v>-2.3546518518519974</v>
      </c>
      <c r="L10">
        <v>-2.3764705882350086</v>
      </c>
      <c r="M10">
        <v>-2.3764705882350086</v>
      </c>
      <c r="N10">
        <v>-2.0835555555560035</v>
      </c>
      <c r="O10">
        <v>-1.6555142857140055</v>
      </c>
      <c r="P10">
        <v>-1.5733333333329966</v>
      </c>
      <c r="Q10">
        <v>-1.480000000000004</v>
      </c>
      <c r="R10">
        <v>-1.5581818181820069</v>
      </c>
    </row>
    <row r="11" spans="1:18" x14ac:dyDescent="0.25">
      <c r="A11" t="s">
        <v>119</v>
      </c>
      <c r="B11" t="s">
        <v>120</v>
      </c>
      <c r="C11" t="s">
        <v>29</v>
      </c>
      <c r="D11" t="s">
        <v>30</v>
      </c>
      <c r="E11">
        <v>69.97</v>
      </c>
      <c r="F11">
        <v>-4.9479142857143046</v>
      </c>
      <c r="G11">
        <v>-4.8738999999999919</v>
      </c>
      <c r="H11">
        <v>-4.832533333333302</v>
      </c>
      <c r="I11">
        <v>-4.6833809523810004</v>
      </c>
      <c r="J11">
        <v>-4.4699999999999989</v>
      </c>
      <c r="K11">
        <v>-4.3666666666667027</v>
      </c>
      <c r="L11">
        <v>-4.5978571428570945</v>
      </c>
      <c r="M11">
        <v>-4.5978571428570945</v>
      </c>
      <c r="N11">
        <v>-4.4699999999999989</v>
      </c>
      <c r="O11">
        <v>-4.2256</v>
      </c>
      <c r="P11">
        <v>-4.1183999999999941</v>
      </c>
      <c r="Q11">
        <v>-3.7492857142857048</v>
      </c>
      <c r="R11">
        <v>-3.8056964285713946</v>
      </c>
    </row>
    <row r="12" spans="1:18" x14ac:dyDescent="0.25">
      <c r="A12" t="s">
        <v>122</v>
      </c>
      <c r="B12" t="s">
        <v>123</v>
      </c>
      <c r="C12" t="s">
        <v>29</v>
      </c>
      <c r="D12" t="s">
        <v>30</v>
      </c>
      <c r="E12">
        <v>92.88</v>
      </c>
      <c r="F12">
        <v>-3.3324390243901973</v>
      </c>
      <c r="G12">
        <v>-3.3560487804877965</v>
      </c>
      <c r="H12">
        <v>-3.1934285714285977</v>
      </c>
      <c r="I12">
        <v>-3.0396756756756957</v>
      </c>
      <c r="J12">
        <v>-2.8110809523809905</v>
      </c>
      <c r="K12">
        <v>-2.7174252873562921</v>
      </c>
      <c r="L12">
        <v>-2.7240492610837919</v>
      </c>
      <c r="M12">
        <v>-2.7240492610837919</v>
      </c>
      <c r="N12">
        <v>-2.6826225319396002</v>
      </c>
      <c r="O12">
        <v>-2.4440999999999917</v>
      </c>
      <c r="P12">
        <v>-2.5313043478260937</v>
      </c>
      <c r="Q12">
        <v>-2.3072413793102982</v>
      </c>
      <c r="R12">
        <v>-2.4379310344828014</v>
      </c>
    </row>
    <row r="13" spans="1:18" x14ac:dyDescent="0.25">
      <c r="A13" t="s">
        <v>125</v>
      </c>
      <c r="B13" t="s">
        <v>126</v>
      </c>
      <c r="C13" t="s">
        <v>29</v>
      </c>
      <c r="D13" t="s">
        <v>30</v>
      </c>
      <c r="E13">
        <v>97.25</v>
      </c>
      <c r="F13">
        <v>-4.0971111111111043</v>
      </c>
      <c r="G13">
        <v>-4.000666666666703</v>
      </c>
      <c r="H13">
        <v>-3.6490421455938957</v>
      </c>
      <c r="I13">
        <v>-3.4295983772819056</v>
      </c>
      <c r="J13">
        <v>-3.2022034482758954</v>
      </c>
      <c r="K13">
        <v>-2.9772413793102999</v>
      </c>
      <c r="L13">
        <v>-2.9885538140021026</v>
      </c>
      <c r="M13">
        <v>-2.9885538140021026</v>
      </c>
      <c r="N13">
        <v>-2.731757575757598</v>
      </c>
      <c r="O13">
        <v>-2.4878518518518007</v>
      </c>
      <c r="P13">
        <v>-2.4688235294117931</v>
      </c>
      <c r="Q13">
        <v>-2.2757142857143009</v>
      </c>
      <c r="R13">
        <v>-2.2816216216215963</v>
      </c>
    </row>
    <row r="14" spans="1:18" x14ac:dyDescent="0.25">
      <c r="A14" t="s">
        <v>128</v>
      </c>
      <c r="B14" t="s">
        <v>129</v>
      </c>
      <c r="C14" t="s">
        <v>29</v>
      </c>
      <c r="D14" t="s">
        <v>30</v>
      </c>
      <c r="E14">
        <v>99.809999999999903</v>
      </c>
      <c r="F14">
        <v>-2.4395252100839002</v>
      </c>
      <c r="G14">
        <v>-2.5581323392356978</v>
      </c>
      <c r="H14">
        <v>-2.4648891352549072</v>
      </c>
      <c r="I14">
        <v>-2.3554670846394004</v>
      </c>
      <c r="J14">
        <v>-2.2328857142856009</v>
      </c>
      <c r="K14">
        <v>-2.1394117647057982</v>
      </c>
      <c r="L14">
        <v>-2.2302162162161068</v>
      </c>
      <c r="M14">
        <v>-2.2302162162161068</v>
      </c>
      <c r="N14">
        <v>-2.2213103448275007</v>
      </c>
      <c r="O14">
        <v>-2.0935400696862985</v>
      </c>
      <c r="P14">
        <v>-2.0922857142856088</v>
      </c>
      <c r="Q14">
        <v>-1.9599999999999085</v>
      </c>
      <c r="R14">
        <v>-2.0149999999999011</v>
      </c>
    </row>
    <row r="15" spans="1:18" x14ac:dyDescent="0.25">
      <c r="A15" t="s">
        <v>134</v>
      </c>
      <c r="B15" t="s">
        <v>135</v>
      </c>
      <c r="C15" t="s">
        <v>29</v>
      </c>
      <c r="D15" t="s">
        <v>30</v>
      </c>
      <c r="E15">
        <v>100.83</v>
      </c>
      <c r="F15">
        <v>-4.6576097560975995</v>
      </c>
      <c r="G15">
        <v>-4.3676531165312014</v>
      </c>
      <c r="H15">
        <v>-3.9928021680216972</v>
      </c>
      <c r="I15">
        <v>-3.7369918699186968</v>
      </c>
      <c r="J15">
        <v>-3.472293596059103</v>
      </c>
      <c r="K15">
        <v>-3.2479310344828036</v>
      </c>
      <c r="L15">
        <v>-3.1844827586207032</v>
      </c>
      <c r="M15">
        <v>-3.1844827586207032</v>
      </c>
      <c r="N15">
        <v>-2.9883333333333013</v>
      </c>
      <c r="O15">
        <v>-2.6735568181817939</v>
      </c>
      <c r="P15">
        <v>-2.3439740259739921</v>
      </c>
      <c r="Q15">
        <v>-2.1838154251812938</v>
      </c>
      <c r="R15">
        <v>-2.178320557491304</v>
      </c>
    </row>
    <row r="16" spans="1:18" x14ac:dyDescent="0.25">
      <c r="A16" t="s">
        <v>137</v>
      </c>
      <c r="B16" t="s">
        <v>138</v>
      </c>
      <c r="C16" t="s">
        <v>29</v>
      </c>
      <c r="D16" t="s">
        <v>30</v>
      </c>
      <c r="E16">
        <v>102.01</v>
      </c>
      <c r="F16">
        <v>-3.4329740259740049</v>
      </c>
      <c r="G16">
        <v>-3.4650639730640052</v>
      </c>
      <c r="H16">
        <v>-3.3657714285714064</v>
      </c>
      <c r="I16">
        <v>-3.268011494252903</v>
      </c>
      <c r="J16">
        <v>-3.1922828282827993</v>
      </c>
      <c r="K16">
        <v>-3.0888235294118118</v>
      </c>
      <c r="L16">
        <v>-3.085000000000008</v>
      </c>
      <c r="M16">
        <v>-3.085000000000008</v>
      </c>
      <c r="N16">
        <v>-2.9622266009852041</v>
      </c>
      <c r="O16">
        <v>-2.6179512195122072</v>
      </c>
      <c r="P16">
        <v>-2.4900261437908</v>
      </c>
      <c r="Q16">
        <v>-2.3231851851852099</v>
      </c>
      <c r="R16">
        <v>-2.4037344827586082</v>
      </c>
    </row>
    <row r="17" spans="1:18" x14ac:dyDescent="0.25">
      <c r="A17" t="s">
        <v>140</v>
      </c>
      <c r="B17" t="s">
        <v>141</v>
      </c>
      <c r="C17" t="s">
        <v>29</v>
      </c>
      <c r="D17" t="s">
        <v>30</v>
      </c>
      <c r="E17">
        <v>98.397000000000006</v>
      </c>
      <c r="F17">
        <v>-3.3520000000000039</v>
      </c>
      <c r="G17">
        <v>-3.3285527950311007</v>
      </c>
      <c r="H17">
        <v>-3.2106497695853022</v>
      </c>
      <c r="I17">
        <v>-3.0673870967742118</v>
      </c>
      <c r="J17">
        <v>-2.9691090909091002</v>
      </c>
      <c r="K17">
        <v>-2.8373157894737062</v>
      </c>
      <c r="L17">
        <v>-2.891779220779199</v>
      </c>
      <c r="M17">
        <v>-2.891779220779199</v>
      </c>
      <c r="N17">
        <v>-2.806690640394109</v>
      </c>
      <c r="O17">
        <v>-2.5415476190476056</v>
      </c>
      <c r="P17">
        <v>-2.3770000000000095</v>
      </c>
      <c r="Q17">
        <v>-2.3049956896552004</v>
      </c>
      <c r="R17">
        <v>-2.3259569377990061</v>
      </c>
    </row>
    <row r="18" spans="1:18" x14ac:dyDescent="0.25">
      <c r="A18" t="s">
        <v>143</v>
      </c>
      <c r="B18" t="s">
        <v>144</v>
      </c>
      <c r="C18" t="s">
        <v>29</v>
      </c>
      <c r="D18" t="s">
        <v>30</v>
      </c>
      <c r="E18">
        <v>134.32</v>
      </c>
      <c r="F18">
        <v>-8.2129999999999939</v>
      </c>
      <c r="G18">
        <v>-8.2129999999999939</v>
      </c>
      <c r="H18">
        <v>-7.8887142857139878</v>
      </c>
      <c r="I18">
        <v>-7.3629999999999995</v>
      </c>
      <c r="J18">
        <v>-6.8308571428569991</v>
      </c>
      <c r="K18">
        <v>-6.2538571428569867</v>
      </c>
      <c r="L18">
        <v>-5.8604285714289972</v>
      </c>
      <c r="M18">
        <v>-5.8604285714289972</v>
      </c>
      <c r="N18">
        <v>-5.8604285714289972</v>
      </c>
      <c r="O18">
        <v>-5.8604285714289972</v>
      </c>
      <c r="P18">
        <v>-5.5407142857139888</v>
      </c>
      <c r="Q18">
        <v>-5.0058571428569962</v>
      </c>
      <c r="R18">
        <v>-4.2283333333329836</v>
      </c>
    </row>
    <row r="19" spans="1:18" x14ac:dyDescent="0.25">
      <c r="A19" t="s">
        <v>146</v>
      </c>
      <c r="B19" t="s">
        <v>147</v>
      </c>
      <c r="C19" t="s">
        <v>29</v>
      </c>
      <c r="D19" t="s">
        <v>30</v>
      </c>
      <c r="E19">
        <v>134.16</v>
      </c>
      <c r="F19">
        <v>-7.3489999999999895</v>
      </c>
      <c r="G19">
        <v>-7.2758571428569923</v>
      </c>
      <c r="H19">
        <v>-6.7715714285709936</v>
      </c>
      <c r="I19">
        <v>-6.262999999999991</v>
      </c>
      <c r="J19">
        <v>-6.0029999999999859</v>
      </c>
      <c r="K19">
        <v>-5.7758571428570065</v>
      </c>
      <c r="L19">
        <v>-5.5898571428569994</v>
      </c>
      <c r="M19">
        <v>-5.5898571428569994</v>
      </c>
      <c r="N19">
        <v>-5.5898571428569994</v>
      </c>
      <c r="O19">
        <v>-5.5898571428569994</v>
      </c>
      <c r="P19">
        <v>-5.3361428571429883</v>
      </c>
      <c r="Q19">
        <v>-4.3581428571430081</v>
      </c>
      <c r="R19">
        <v>-3.2287142857140054</v>
      </c>
    </row>
    <row r="20" spans="1:18" x14ac:dyDescent="0.25">
      <c r="A20" t="s">
        <v>149</v>
      </c>
      <c r="B20" t="s">
        <v>150</v>
      </c>
      <c r="C20" t="s">
        <v>29</v>
      </c>
      <c r="D20" t="s">
        <v>30</v>
      </c>
      <c r="E20">
        <v>134.43</v>
      </c>
      <c r="F20">
        <v>-8.9787142857140054</v>
      </c>
      <c r="G20">
        <v>-10.553000000000011</v>
      </c>
      <c r="H20">
        <v>-8.835000000000008</v>
      </c>
      <c r="I20">
        <v>-7.5858571428570087</v>
      </c>
      <c r="J20">
        <v>-6.4710000000000036</v>
      </c>
      <c r="K20">
        <v>-5.6012857142860071</v>
      </c>
      <c r="L20">
        <v>-5.452714285713995</v>
      </c>
      <c r="M20">
        <v>-5.452714285713995</v>
      </c>
      <c r="N20">
        <v>-5.452714285713995</v>
      </c>
      <c r="O20">
        <v>-5.452714285713995</v>
      </c>
      <c r="P20">
        <v>-5.1290000000000191</v>
      </c>
      <c r="Q20">
        <v>-4.7224285714290204</v>
      </c>
      <c r="R20">
        <v>-4.4878571428569956</v>
      </c>
    </row>
    <row r="21" spans="1:18" x14ac:dyDescent="0.25">
      <c r="A21" t="s">
        <v>152</v>
      </c>
      <c r="B21" t="s">
        <v>153</v>
      </c>
      <c r="C21" t="s">
        <v>29</v>
      </c>
      <c r="D21" t="s">
        <v>30</v>
      </c>
      <c r="E21">
        <v>125.84</v>
      </c>
      <c r="F21">
        <v>-1.7084765146360041</v>
      </c>
      <c r="G21">
        <v>-1.8207433628320047</v>
      </c>
      <c r="H21">
        <v>-1.972637362637002</v>
      </c>
      <c r="I21">
        <v>-1.819500000000005</v>
      </c>
      <c r="J21">
        <v>-1.7041428571429975</v>
      </c>
      <c r="K21">
        <v>-1.5997777777780016</v>
      </c>
      <c r="L21">
        <v>-1.5568750000000051</v>
      </c>
      <c r="M21">
        <v>-1.5568750000000051</v>
      </c>
      <c r="N21">
        <v>-1.5568750000000051</v>
      </c>
      <c r="O21">
        <v>-1.5568750000000051</v>
      </c>
      <c r="P21">
        <v>-1.4810601503760097</v>
      </c>
      <c r="Q21">
        <v>-1.3091428571430015</v>
      </c>
      <c r="R21">
        <v>-1.3675175438600036</v>
      </c>
    </row>
    <row r="22" spans="1:18" x14ac:dyDescent="0.25">
      <c r="A22" t="s">
        <v>45</v>
      </c>
      <c r="B22" t="s">
        <v>46</v>
      </c>
      <c r="C22" t="s">
        <v>47</v>
      </c>
      <c r="D22" t="s">
        <v>30</v>
      </c>
      <c r="E22">
        <v>68.45</v>
      </c>
      <c r="F22">
        <v>-3.7240000000000038</v>
      </c>
      <c r="G22">
        <v>-3.5700000000000074</v>
      </c>
      <c r="H22">
        <v>-3.8440000000000083</v>
      </c>
      <c r="I22">
        <v>-3.6820000000000022</v>
      </c>
      <c r="J22">
        <v>-3.519999999999996</v>
      </c>
      <c r="K22">
        <v>-3.3400000000000034</v>
      </c>
      <c r="L22">
        <v>-3.3500000000000085</v>
      </c>
      <c r="M22">
        <v>-3.3500000000000085</v>
      </c>
      <c r="N22">
        <v>-3.3500000000000085</v>
      </c>
      <c r="O22">
        <v>-3.3500000000000085</v>
      </c>
      <c r="P22">
        <v>-3.4080000000000013</v>
      </c>
      <c r="Q22">
        <v>-3.269999999999996</v>
      </c>
      <c r="R22">
        <v>-3.3299999999999983</v>
      </c>
    </row>
    <row r="23" spans="1:18" x14ac:dyDescent="0.25">
      <c r="A23" t="s">
        <v>68</v>
      </c>
      <c r="B23" t="s">
        <v>69</v>
      </c>
      <c r="C23" t="s">
        <v>47</v>
      </c>
      <c r="D23" t="s">
        <v>30</v>
      </c>
      <c r="E23">
        <v>117.96</v>
      </c>
      <c r="F23">
        <v>-5.015106854475988</v>
      </c>
      <c r="G23">
        <v>-4.8849999999999909</v>
      </c>
      <c r="H23">
        <v>-4.6337818479899937</v>
      </c>
      <c r="I23">
        <v>-4.3642556390979905</v>
      </c>
      <c r="J23">
        <v>-3.7501150234739953</v>
      </c>
      <c r="K23">
        <v>-3.1767421625079919</v>
      </c>
      <c r="L23">
        <v>-3.0867799791449926</v>
      </c>
      <c r="M23">
        <v>-3.067294554454989</v>
      </c>
      <c r="N23">
        <v>-3.1541666666669954</v>
      </c>
      <c r="O23">
        <v>-2.6528571428569876</v>
      </c>
      <c r="P23">
        <v>-2.3440962566839971</v>
      </c>
      <c r="Q23">
        <v>-2.25</v>
      </c>
      <c r="R23">
        <v>-2.2907330316739944</v>
      </c>
    </row>
    <row r="24" spans="1:18" x14ac:dyDescent="0.25">
      <c r="A24" t="s">
        <v>80</v>
      </c>
      <c r="B24" t="s">
        <v>81</v>
      </c>
      <c r="C24" t="s">
        <v>47</v>
      </c>
      <c r="D24" t="s">
        <v>30</v>
      </c>
      <c r="E24">
        <v>42.01</v>
      </c>
      <c r="F24">
        <v>-4.702642857142898</v>
      </c>
      <c r="G24">
        <v>-5.1041086956522008</v>
      </c>
      <c r="H24">
        <v>-5.3599999999999994</v>
      </c>
      <c r="I24">
        <v>-5.6006666666666973</v>
      </c>
      <c r="J24">
        <v>-5.7392307692308009</v>
      </c>
      <c r="K24">
        <v>-5.8099999999999952</v>
      </c>
      <c r="L24">
        <v>-5.93</v>
      </c>
      <c r="M24">
        <v>-5.9311111111111003</v>
      </c>
      <c r="N24">
        <v>-5.973124253933797</v>
      </c>
      <c r="O24">
        <v>-5.9794252873562996</v>
      </c>
      <c r="P24">
        <v>-5.9899999999999949</v>
      </c>
      <c r="Q24">
        <v>-6.0616666666666958</v>
      </c>
      <c r="R24">
        <v>-6.1181882352940988</v>
      </c>
    </row>
    <row r="25" spans="1:18" x14ac:dyDescent="0.25">
      <c r="A25" t="s">
        <v>90</v>
      </c>
      <c r="B25" t="s">
        <v>91</v>
      </c>
      <c r="C25" t="s">
        <v>47</v>
      </c>
      <c r="D25" t="s">
        <v>30</v>
      </c>
      <c r="E25">
        <v>68.55</v>
      </c>
      <c r="F25">
        <v>-3.0220421052631963</v>
      </c>
      <c r="G25">
        <v>-3.1400000000000006</v>
      </c>
      <c r="H25">
        <v>-3.0544682352940953</v>
      </c>
      <c r="I25">
        <v>-2.9872207792207917</v>
      </c>
      <c r="J25">
        <v>-3.0140219607842909</v>
      </c>
      <c r="K25">
        <v>-3.0600000000000023</v>
      </c>
      <c r="L25">
        <v>-3.1070074074073943</v>
      </c>
      <c r="M25">
        <v>-3.1090190476190003</v>
      </c>
      <c r="N25">
        <v>-3.144999999999996</v>
      </c>
      <c r="O25">
        <v>-3.1898991750687031</v>
      </c>
      <c r="P25">
        <v>-3.2399999999999949</v>
      </c>
      <c r="Q25">
        <v>-3.1931057692307974</v>
      </c>
      <c r="R25">
        <v>-3.181163398692803</v>
      </c>
    </row>
    <row r="26" spans="1:18" x14ac:dyDescent="0.25">
      <c r="A26" t="s">
        <v>93</v>
      </c>
      <c r="B26" t="s">
        <v>94</v>
      </c>
      <c r="C26" t="s">
        <v>47</v>
      </c>
      <c r="D26" t="s">
        <v>30</v>
      </c>
      <c r="E26">
        <v>65.89</v>
      </c>
      <c r="F26">
        <v>-2.480000000000004</v>
      </c>
      <c r="G26">
        <v>-2.6044716553288012</v>
      </c>
      <c r="H26">
        <v>-2.6346782608695989</v>
      </c>
      <c r="I26">
        <v>-2.5658092783504998</v>
      </c>
      <c r="J26">
        <v>-2.5013661665196025</v>
      </c>
      <c r="K26">
        <v>-2.480000000000004</v>
      </c>
      <c r="L26">
        <v>-2.552096740994898</v>
      </c>
      <c r="M26">
        <v>-2.5483529411765034</v>
      </c>
      <c r="N26">
        <v>-2.5963562152133974</v>
      </c>
      <c r="O26">
        <v>-2.6383333333332999</v>
      </c>
      <c r="P26">
        <v>-2.6323269825761031</v>
      </c>
      <c r="Q26">
        <v>-2.6256538987688032</v>
      </c>
      <c r="R26">
        <v>-2.6498983128134981</v>
      </c>
    </row>
    <row r="27" spans="1:18" x14ac:dyDescent="0.25">
      <c r="A27" t="s">
        <v>113</v>
      </c>
      <c r="B27" t="s">
        <v>114</v>
      </c>
      <c r="C27" t="s">
        <v>47</v>
      </c>
      <c r="D27" t="s">
        <v>30</v>
      </c>
      <c r="E27">
        <v>64.069999999999993</v>
      </c>
      <c r="F27">
        <v>-4.0718095238094918</v>
      </c>
      <c r="G27">
        <v>-4.6788571428570904</v>
      </c>
      <c r="H27">
        <v>-4.6747142857142947</v>
      </c>
      <c r="I27">
        <v>-4.3585714285713948</v>
      </c>
      <c r="J27">
        <v>-4.205642857142891</v>
      </c>
      <c r="K27">
        <v>-4.4359999999999928</v>
      </c>
      <c r="L27">
        <v>-4.8261428571428908</v>
      </c>
      <c r="M27">
        <v>-4.8261428571428908</v>
      </c>
      <c r="N27">
        <v>-4.8261428571428908</v>
      </c>
      <c r="O27">
        <v>-4.8261428571428908</v>
      </c>
      <c r="P27">
        <v>-4.8261428571428908</v>
      </c>
      <c r="Q27">
        <v>-4.8261428571428908</v>
      </c>
      <c r="R27">
        <v>-4.8710909090908956</v>
      </c>
    </row>
    <row r="28" spans="1:18" x14ac:dyDescent="0.25">
      <c r="A28" t="s">
        <v>116</v>
      </c>
      <c r="B28" t="s">
        <v>117</v>
      </c>
      <c r="C28" t="s">
        <v>47</v>
      </c>
      <c r="D28" t="s">
        <v>30</v>
      </c>
      <c r="E28">
        <v>68.11</v>
      </c>
      <c r="F28">
        <v>-6.4339999999999975</v>
      </c>
      <c r="G28">
        <v>-6.4732102564102973</v>
      </c>
      <c r="H28">
        <v>-6.2795384615385004</v>
      </c>
      <c r="I28">
        <v>-6.1751225071225022</v>
      </c>
      <c r="J28">
        <v>-6.0799200000000013</v>
      </c>
      <c r="K28">
        <v>-6.008153846153796</v>
      </c>
      <c r="L28">
        <v>-6.1559999999999988</v>
      </c>
      <c r="M28">
        <v>-6.1559999999999988</v>
      </c>
      <c r="N28">
        <v>-6.1531818181817997</v>
      </c>
      <c r="O28">
        <v>-5.9314285714285973</v>
      </c>
      <c r="P28">
        <v>-5.766571428571396</v>
      </c>
      <c r="Q28">
        <v>-5.4125999999999976</v>
      </c>
      <c r="R28">
        <v>-5.6213750000000005</v>
      </c>
    </row>
    <row r="29" spans="1:18" x14ac:dyDescent="0.25">
      <c r="A29" t="s">
        <v>71</v>
      </c>
      <c r="B29" t="s">
        <v>72</v>
      </c>
      <c r="C29" t="s">
        <v>29</v>
      </c>
      <c r="D29" t="s">
        <v>58</v>
      </c>
      <c r="E29">
        <v>26.49</v>
      </c>
      <c r="F29">
        <v>-4.286249999999999</v>
      </c>
      <c r="G29">
        <v>-4.4319485269217971</v>
      </c>
      <c r="H29">
        <v>-5.7464799000039974</v>
      </c>
      <c r="I29">
        <v>-5.962805194805199</v>
      </c>
      <c r="J29">
        <v>-5.8334173791803998</v>
      </c>
      <c r="K29">
        <v>-5.8518295454544997</v>
      </c>
      <c r="L29">
        <v>-6.0363909090908976</v>
      </c>
      <c r="M29">
        <v>-6.0435462184873998</v>
      </c>
      <c r="N29">
        <v>-6.1342857142856992</v>
      </c>
      <c r="O29">
        <v>-6.2399999999999984</v>
      </c>
      <c r="P29">
        <v>-6.3290562770562993</v>
      </c>
      <c r="Q29">
        <v>-6.4509848070542972</v>
      </c>
      <c r="R29">
        <v>-6.6467268275331968</v>
      </c>
    </row>
    <row r="30" spans="1:18" x14ac:dyDescent="0.25">
      <c r="A30" t="s">
        <v>101</v>
      </c>
      <c r="B30" t="s">
        <v>102</v>
      </c>
      <c r="C30" t="s">
        <v>29</v>
      </c>
      <c r="D30" t="s">
        <v>58</v>
      </c>
      <c r="E30">
        <v>96.54</v>
      </c>
      <c r="F30">
        <v>-4.2853246753247021</v>
      </c>
      <c r="G30">
        <v>-4.5478657754011067</v>
      </c>
      <c r="H30">
        <v>-4.5924842484248103</v>
      </c>
      <c r="I30">
        <v>-4.3900000000000006</v>
      </c>
      <c r="J30">
        <v>-4.2327601078167021</v>
      </c>
      <c r="K30">
        <v>-3.9723237021377003</v>
      </c>
      <c r="L30">
        <v>-3.8385745587340097</v>
      </c>
      <c r="M30">
        <v>-3.8123841183942062</v>
      </c>
      <c r="N30">
        <v>-3.8993449275362053</v>
      </c>
      <c r="O30">
        <v>-3.6786934673367</v>
      </c>
      <c r="P30">
        <v>-3.5361694258542116</v>
      </c>
      <c r="Q30">
        <v>-3.5570509593059114</v>
      </c>
      <c r="R30">
        <v>-3.6328861173336122</v>
      </c>
    </row>
    <row r="31" spans="1:18" x14ac:dyDescent="0.25">
      <c r="A31" t="s">
        <v>104</v>
      </c>
      <c r="B31" t="s">
        <v>105</v>
      </c>
      <c r="C31" t="s">
        <v>29</v>
      </c>
      <c r="D31" t="s">
        <v>58</v>
      </c>
      <c r="E31">
        <v>96.74</v>
      </c>
      <c r="F31">
        <v>-7.0030272667970905</v>
      </c>
      <c r="G31">
        <v>-7.6262147186146905</v>
      </c>
      <c r="H31">
        <v>-8.0712276214833878</v>
      </c>
      <c r="I31">
        <v>-8.259718494271695</v>
      </c>
      <c r="J31">
        <v>-8.1382952380951963</v>
      </c>
      <c r="K31">
        <v>-8.0799999999999983</v>
      </c>
      <c r="L31">
        <v>-7.9666103205212977</v>
      </c>
      <c r="M31">
        <v>-7.9696337823079944</v>
      </c>
      <c r="N31">
        <v>-8.0699545454544932</v>
      </c>
      <c r="O31">
        <v>-8.1018181818181887</v>
      </c>
      <c r="P31">
        <v>-8.1708505747126878</v>
      </c>
      <c r="Q31">
        <v>-8.1699560439560912</v>
      </c>
      <c r="R31">
        <v>-8.2929602223379959</v>
      </c>
    </row>
    <row r="32" spans="1:18" x14ac:dyDescent="0.25">
      <c r="A32" t="s">
        <v>110</v>
      </c>
      <c r="B32" t="s">
        <v>111</v>
      </c>
      <c r="C32" t="s">
        <v>29</v>
      </c>
      <c r="D32" t="s">
        <v>58</v>
      </c>
      <c r="E32">
        <v>104.63</v>
      </c>
      <c r="F32">
        <v>-4.1854719334720016</v>
      </c>
      <c r="G32">
        <v>-4.0819999999999936</v>
      </c>
      <c r="H32">
        <v>-4.0115845248109991</v>
      </c>
      <c r="I32">
        <v>-3.9356260162600023</v>
      </c>
      <c r="J32">
        <v>-3.9169047619050019</v>
      </c>
      <c r="K32">
        <v>-3.9200000000000017</v>
      </c>
      <c r="L32">
        <v>-4.0146285714290002</v>
      </c>
      <c r="M32">
        <v>-4.0146285714290002</v>
      </c>
      <c r="N32">
        <v>-3.9703414634149965</v>
      </c>
      <c r="O32">
        <v>-3.953512195122002</v>
      </c>
      <c r="P32">
        <v>-3.9609756097559909</v>
      </c>
      <c r="Q32">
        <v>-3.7219999999999942</v>
      </c>
      <c r="R32">
        <v>-3.7974999999999994</v>
      </c>
    </row>
    <row r="33" spans="1:18" x14ac:dyDescent="0.25">
      <c r="A33" t="s">
        <v>131</v>
      </c>
      <c r="B33" t="s">
        <v>132</v>
      </c>
      <c r="C33" t="s">
        <v>29</v>
      </c>
      <c r="D33" t="s">
        <v>58</v>
      </c>
      <c r="E33">
        <v>110.38</v>
      </c>
      <c r="F33">
        <v>-8.7198067226890004</v>
      </c>
      <c r="G33">
        <v>-8.6415851851849936</v>
      </c>
      <c r="H33">
        <v>-8.6659301587299922</v>
      </c>
      <c r="I33">
        <v>-8.6999999999999886</v>
      </c>
      <c r="J33">
        <v>-8.6431726708069903</v>
      </c>
      <c r="K33">
        <v>-8.5799999999999983</v>
      </c>
      <c r="L33">
        <v>-8.5177993311040012</v>
      </c>
      <c r="M33">
        <v>-8.5177993311040012</v>
      </c>
      <c r="N33">
        <v>-8.5799999999999983</v>
      </c>
      <c r="O33">
        <v>-8.6437366459629885</v>
      </c>
      <c r="P33">
        <v>-8.6703428571429981</v>
      </c>
      <c r="Q33">
        <v>-8.6999999999999886</v>
      </c>
      <c r="R33">
        <v>-8.4689333333329984</v>
      </c>
    </row>
    <row r="34" spans="1:18" x14ac:dyDescent="0.25">
      <c r="A34" t="s">
        <v>159</v>
      </c>
      <c r="B34" t="s">
        <v>160</v>
      </c>
      <c r="C34" t="s">
        <v>29</v>
      </c>
      <c r="D34" t="s">
        <v>58</v>
      </c>
      <c r="E34">
        <v>95.17</v>
      </c>
      <c r="F34">
        <v>-5.8706060606061072</v>
      </c>
      <c r="G34">
        <v>-5.754800000000003</v>
      </c>
      <c r="H34">
        <v>-5.5963678160919983</v>
      </c>
      <c r="I34">
        <v>-5.4679391480730004</v>
      </c>
      <c r="J34">
        <v>-5.2867676767676954</v>
      </c>
      <c r="K34">
        <v>-5.0458787878788058</v>
      </c>
      <c r="L34">
        <v>-5.0153428571428975</v>
      </c>
      <c r="M34">
        <v>-5.0153428571428975</v>
      </c>
      <c r="N34">
        <v>-5.0517777777778008</v>
      </c>
      <c r="O34">
        <v>-5.2967863247862965</v>
      </c>
      <c r="P34">
        <v>-3.2302854851644014</v>
      </c>
      <c r="Q34">
        <v>-2.7765919661733989</v>
      </c>
      <c r="R34">
        <v>-2.6028313725490051</v>
      </c>
    </row>
    <row r="35" spans="1:18" x14ac:dyDescent="0.25">
      <c r="A35" t="s">
        <v>162</v>
      </c>
      <c r="B35" t="s">
        <v>163</v>
      </c>
      <c r="C35" t="s">
        <v>29</v>
      </c>
      <c r="D35" t="s">
        <v>58</v>
      </c>
      <c r="E35">
        <v>93.63</v>
      </c>
      <c r="F35">
        <v>-5.1186476190475929</v>
      </c>
      <c r="G35">
        <v>-5.1799999999999926</v>
      </c>
      <c r="H35">
        <v>-5.1430871080139013</v>
      </c>
      <c r="I35">
        <v>-5.0818473684210943</v>
      </c>
      <c r="J35">
        <v>-5.015711751662991</v>
      </c>
      <c r="K35">
        <v>-4.9273809523809007</v>
      </c>
      <c r="L35">
        <v>-4.851063180827893</v>
      </c>
      <c r="M35">
        <v>-4.851063180827893</v>
      </c>
      <c r="N35">
        <v>-4.9321999999999946</v>
      </c>
      <c r="O35">
        <v>-4.8515228758169968</v>
      </c>
      <c r="P35">
        <v>-4.6499999999999915</v>
      </c>
      <c r="Q35">
        <v>-4.6169333333332929</v>
      </c>
      <c r="R35">
        <v>-4.5245454545454891</v>
      </c>
    </row>
    <row r="36" spans="1:18" x14ac:dyDescent="0.25">
      <c r="A36" t="s">
        <v>168</v>
      </c>
      <c r="B36" t="s">
        <v>169</v>
      </c>
      <c r="C36" t="s">
        <v>29</v>
      </c>
      <c r="D36" t="s">
        <v>58</v>
      </c>
      <c r="E36">
        <v>110.289999999999</v>
      </c>
      <c r="F36">
        <v>-1.5248387096760041</v>
      </c>
      <c r="G36">
        <v>-1.5254999999989991</v>
      </c>
      <c r="H36">
        <v>-1.5006339285699966</v>
      </c>
      <c r="I36">
        <v>-1.4799340659329943</v>
      </c>
      <c r="J36">
        <v>-1.4585714285699964</v>
      </c>
      <c r="K36">
        <v>-1.4391854395589974</v>
      </c>
      <c r="L36">
        <v>-1.4299999999989979</v>
      </c>
      <c r="M36">
        <v>-1.4299999999989979</v>
      </c>
      <c r="N36">
        <v>-1.4299999999989979</v>
      </c>
      <c r="O36">
        <v>-1.4097802197789946</v>
      </c>
      <c r="P36">
        <v>-1.3786071428559978</v>
      </c>
      <c r="Q36">
        <v>-1.3299999999990035</v>
      </c>
      <c r="R36">
        <v>-1.3189788654050005</v>
      </c>
    </row>
    <row r="37" spans="1:18" x14ac:dyDescent="0.25">
      <c r="A37" t="s">
        <v>171</v>
      </c>
      <c r="B37" t="s">
        <v>172</v>
      </c>
      <c r="C37" t="s">
        <v>29</v>
      </c>
      <c r="D37" t="s">
        <v>58</v>
      </c>
      <c r="E37">
        <v>70.099999999999994</v>
      </c>
      <c r="F37">
        <v>-2.3177803921568909</v>
      </c>
      <c r="G37">
        <v>-2.3809299221356923</v>
      </c>
      <c r="H37">
        <v>-2.3393999999999977</v>
      </c>
      <c r="I37">
        <v>-2.3001568627450979</v>
      </c>
      <c r="J37">
        <v>-2.269999999999996</v>
      </c>
      <c r="K37">
        <v>-2.2306448484848005</v>
      </c>
      <c r="L37">
        <v>-2.228340659340688</v>
      </c>
      <c r="M37">
        <v>-2.228340659340688</v>
      </c>
      <c r="N37">
        <v>-2.2259886148006984</v>
      </c>
      <c r="O37">
        <v>-2.1982197802197874</v>
      </c>
      <c r="P37">
        <v>-2.1613333333332889</v>
      </c>
      <c r="Q37">
        <v>-2.164999999999992</v>
      </c>
      <c r="R37">
        <v>-2.2377199999999959</v>
      </c>
    </row>
    <row r="38" spans="1:18" x14ac:dyDescent="0.25">
      <c r="A38" t="s">
        <v>173</v>
      </c>
      <c r="B38" t="s">
        <v>174</v>
      </c>
      <c r="C38" t="s">
        <v>29</v>
      </c>
      <c r="D38" t="s">
        <v>58</v>
      </c>
      <c r="E38">
        <v>85.17</v>
      </c>
      <c r="F38">
        <v>-1.1061538461538021</v>
      </c>
      <c r="G38">
        <v>-1.1024830917874056</v>
      </c>
      <c r="H38">
        <v>-1.067816425120796</v>
      </c>
      <c r="I38">
        <v>-1.0363592017738057</v>
      </c>
      <c r="J38">
        <v>-1.0159428571429032</v>
      </c>
      <c r="K38">
        <v>-0.99280519480520013</v>
      </c>
      <c r="L38">
        <v>-0.97386666666670862</v>
      </c>
      <c r="M38">
        <v>-0.97386666666670862</v>
      </c>
      <c r="N38">
        <v>-0.97519716885740593</v>
      </c>
      <c r="O38">
        <v>-0.95655462184869577</v>
      </c>
      <c r="P38">
        <v>-0.91571428571430147</v>
      </c>
      <c r="Q38">
        <v>-0.83387096774190184</v>
      </c>
      <c r="R38">
        <v>-0.78941176470590335</v>
      </c>
    </row>
    <row r="39" spans="1:18" x14ac:dyDescent="0.25">
      <c r="A39" t="s">
        <v>176</v>
      </c>
      <c r="B39" t="s">
        <v>177</v>
      </c>
      <c r="C39" t="s">
        <v>29</v>
      </c>
      <c r="D39" t="s">
        <v>58</v>
      </c>
      <c r="E39">
        <v>93.789999999999907</v>
      </c>
      <c r="F39">
        <v>-5.4692946859902065</v>
      </c>
      <c r="G39">
        <v>-5.5889855072463064</v>
      </c>
      <c r="H39">
        <v>-5.5499999999999119</v>
      </c>
      <c r="I39">
        <v>-5.4605714285713134</v>
      </c>
      <c r="J39">
        <v>-5.4099999999999113</v>
      </c>
      <c r="K39">
        <v>-5.3302499999999071</v>
      </c>
      <c r="L39">
        <v>-5.2399374999999111</v>
      </c>
      <c r="M39">
        <v>-5.2399374999999111</v>
      </c>
      <c r="N39">
        <v>-5.3302499999999071</v>
      </c>
      <c r="O39">
        <v>-5.3665925925925109</v>
      </c>
      <c r="P39">
        <v>-5.1892403100774089</v>
      </c>
      <c r="Q39">
        <v>-5.1817460317459023</v>
      </c>
      <c r="R39">
        <v>-5.0665066666666121</v>
      </c>
    </row>
    <row r="40" spans="1:18" x14ac:dyDescent="0.25">
      <c r="A40" t="s">
        <v>178</v>
      </c>
      <c r="B40" t="s">
        <v>179</v>
      </c>
      <c r="C40" t="s">
        <v>29</v>
      </c>
      <c r="D40" t="s">
        <v>58</v>
      </c>
      <c r="E40">
        <v>105.06</v>
      </c>
      <c r="F40">
        <v>-2.7128000000000014</v>
      </c>
      <c r="G40">
        <v>-2.6401463414630086</v>
      </c>
      <c r="H40">
        <v>-2.5486959349589995</v>
      </c>
      <c r="I40">
        <v>-2.4758285714290054</v>
      </c>
      <c r="J40">
        <v>-2.419120448179001</v>
      </c>
      <c r="K40">
        <v>-2.3799999999999955</v>
      </c>
      <c r="L40">
        <v>-2.4622777777779987</v>
      </c>
      <c r="M40">
        <v>-2.4622777777779987</v>
      </c>
      <c r="N40">
        <v>-2.4884965517239976</v>
      </c>
      <c r="O40">
        <v>-2.4617777777779963</v>
      </c>
      <c r="P40">
        <v>-2.3680555555559977</v>
      </c>
      <c r="Q40">
        <v>-2.0386666666669981</v>
      </c>
      <c r="R40">
        <v>-1.9025000000000034</v>
      </c>
    </row>
    <row r="41" spans="1:18" x14ac:dyDescent="0.25">
      <c r="A41" t="s">
        <v>181</v>
      </c>
      <c r="B41" t="s">
        <v>182</v>
      </c>
      <c r="C41" t="s">
        <v>29</v>
      </c>
      <c r="D41" t="s">
        <v>58</v>
      </c>
      <c r="E41">
        <v>133.31</v>
      </c>
      <c r="F41">
        <v>-3.2097057057059999</v>
      </c>
      <c r="G41">
        <v>-3.0723529411760069</v>
      </c>
      <c r="H41">
        <v>-2.9403571428570103</v>
      </c>
      <c r="I41">
        <v>-2.8535714285710014</v>
      </c>
      <c r="J41">
        <v>-2.7700000000000102</v>
      </c>
      <c r="K41">
        <v>-2.7144696969700135</v>
      </c>
      <c r="L41">
        <v>-2.6746181818180048</v>
      </c>
      <c r="M41">
        <v>-2.6746181818180048</v>
      </c>
      <c r="N41">
        <v>-2.6901081081080065</v>
      </c>
      <c r="O41">
        <v>-2.4785281385279916</v>
      </c>
      <c r="P41">
        <v>-2.2953333333329908</v>
      </c>
      <c r="Q41">
        <v>-2.0872474576270008</v>
      </c>
      <c r="R41">
        <v>-2.0898957528960125</v>
      </c>
    </row>
    <row r="42" spans="1:18" x14ac:dyDescent="0.25">
      <c r="A42" t="s">
        <v>186</v>
      </c>
      <c r="B42" t="s">
        <v>187</v>
      </c>
      <c r="C42" t="s">
        <v>29</v>
      </c>
      <c r="D42" t="s">
        <v>58</v>
      </c>
      <c r="E42">
        <v>143.52000000000001</v>
      </c>
      <c r="F42">
        <v>-5.0782857142860109</v>
      </c>
      <c r="G42">
        <v>-4.9410869565220139</v>
      </c>
      <c r="H42">
        <v>-4.7134065934070009</v>
      </c>
      <c r="I42">
        <v>-4.5689655172409971</v>
      </c>
      <c r="J42">
        <v>-4.3854347826089963</v>
      </c>
      <c r="K42">
        <v>-4.2134787456450056</v>
      </c>
      <c r="L42">
        <v>-4.1604705882350004</v>
      </c>
      <c r="M42">
        <v>-4.1604705882350004</v>
      </c>
      <c r="N42">
        <v>-4.2162000000000148</v>
      </c>
      <c r="O42">
        <v>-4.1760000000000161</v>
      </c>
      <c r="P42">
        <v>-3.590217008798021</v>
      </c>
      <c r="Q42">
        <v>-3.3521904761900032</v>
      </c>
      <c r="R42">
        <v>-3.3275714285710194</v>
      </c>
    </row>
    <row r="43" spans="1:18" x14ac:dyDescent="0.25">
      <c r="A43" t="s">
        <v>189</v>
      </c>
      <c r="B43" t="s">
        <v>190</v>
      </c>
      <c r="C43" t="s">
        <v>29</v>
      </c>
      <c r="D43" t="s">
        <v>58</v>
      </c>
      <c r="E43">
        <v>132.435</v>
      </c>
      <c r="F43">
        <v>-3.1087011494250021</v>
      </c>
      <c r="G43">
        <v>-3.0742857142859918</v>
      </c>
      <c r="H43">
        <v>-3.0195454545450104</v>
      </c>
      <c r="I43">
        <v>-2.966818181818013</v>
      </c>
      <c r="J43">
        <v>-2.9213414634149899</v>
      </c>
      <c r="K43">
        <v>-2.8865942028990048</v>
      </c>
      <c r="L43">
        <v>-2.8817448275860045</v>
      </c>
      <c r="M43">
        <v>-2.8817448275860045</v>
      </c>
      <c r="N43">
        <v>-2.878273338940005</v>
      </c>
      <c r="O43">
        <v>-2.6428739495800073</v>
      </c>
      <c r="P43">
        <v>-2.4376357142859888</v>
      </c>
      <c r="Q43">
        <v>-2.3132539682540028</v>
      </c>
      <c r="R43">
        <v>-2.2965464852609898</v>
      </c>
    </row>
    <row r="44" spans="1:18" x14ac:dyDescent="0.25">
      <c r="A44" t="s">
        <v>192</v>
      </c>
      <c r="B44" t="s">
        <v>193</v>
      </c>
      <c r="C44" t="s">
        <v>29</v>
      </c>
      <c r="D44" t="s">
        <v>58</v>
      </c>
      <c r="E44">
        <v>101.86</v>
      </c>
      <c r="F44">
        <v>-2.9699999999999989</v>
      </c>
      <c r="G44">
        <v>-2.9148888888888962</v>
      </c>
      <c r="H44">
        <v>-2.8346153846154039</v>
      </c>
      <c r="I44">
        <v>-2.7900000000000063</v>
      </c>
      <c r="J44">
        <v>-2.7466666666666981</v>
      </c>
      <c r="K44">
        <v>-2.7182539682540039</v>
      </c>
      <c r="L44">
        <v>-2.7188000000000017</v>
      </c>
      <c r="M44">
        <v>-2.7188000000000017</v>
      </c>
      <c r="N44">
        <v>-2.7235294117647015</v>
      </c>
      <c r="O44">
        <v>-2.7188000000000017</v>
      </c>
      <c r="P44">
        <v>-2.6192931034482996</v>
      </c>
      <c r="Q44">
        <v>-2.4381698841698949</v>
      </c>
      <c r="R44">
        <v>-2.3353333333332955</v>
      </c>
    </row>
    <row r="45" spans="1:18" x14ac:dyDescent="0.25">
      <c r="A45" t="s">
        <v>195</v>
      </c>
      <c r="B45" t="s">
        <v>196</v>
      </c>
      <c r="C45" t="s">
        <v>29</v>
      </c>
      <c r="D45" t="s">
        <v>58</v>
      </c>
      <c r="E45">
        <v>120.26</v>
      </c>
      <c r="F45">
        <v>-6.1199894179890038</v>
      </c>
      <c r="G45">
        <v>-6.3991428571430049</v>
      </c>
      <c r="H45">
        <v>-6.5100000000000051</v>
      </c>
      <c r="I45">
        <v>-6.395714285714007</v>
      </c>
      <c r="J45">
        <v>-6.3000000000000114</v>
      </c>
      <c r="K45">
        <v>-6.1992932330830115</v>
      </c>
      <c r="L45">
        <v>-6.1029523809520043</v>
      </c>
      <c r="M45">
        <v>-6.1029523809520043</v>
      </c>
      <c r="N45">
        <v>-6.1977192982459997</v>
      </c>
      <c r="O45">
        <v>-6.3000000000000114</v>
      </c>
      <c r="P45">
        <v>-6.391862433862002</v>
      </c>
      <c r="Q45">
        <v>-6.4813756613760063</v>
      </c>
      <c r="R45">
        <v>-6.5942857142860021</v>
      </c>
    </row>
    <row r="46" spans="1:18" x14ac:dyDescent="0.25">
      <c r="A46" t="s">
        <v>56</v>
      </c>
      <c r="B46" t="s">
        <v>57</v>
      </c>
      <c r="C46" t="s">
        <v>47</v>
      </c>
      <c r="D46" t="s">
        <v>58</v>
      </c>
      <c r="E46">
        <v>67.88</v>
      </c>
      <c r="F46">
        <v>-10.476905263157896</v>
      </c>
      <c r="G46">
        <v>-11.071030303030298</v>
      </c>
      <c r="H46">
        <v>-11.397999999999996</v>
      </c>
      <c r="I46">
        <v>-11.100475789473698</v>
      </c>
      <c r="J46">
        <v>-10.859118881118896</v>
      </c>
      <c r="K46">
        <v>-10.532154798761596</v>
      </c>
      <c r="L46">
        <v>-10.543101449275397</v>
      </c>
      <c r="M46">
        <v>-10.514047058823493</v>
      </c>
      <c r="N46">
        <v>-10.698457142857094</v>
      </c>
      <c r="O46">
        <v>-10.437999999999995</v>
      </c>
      <c r="P46">
        <v>-9.9926787878787948</v>
      </c>
      <c r="Q46">
        <v>-10.049339285714296</v>
      </c>
      <c r="R46">
        <v>-10.319999999999993</v>
      </c>
    </row>
    <row r="47" spans="1:18" x14ac:dyDescent="0.25">
      <c r="A47" t="s">
        <v>64</v>
      </c>
      <c r="B47" t="s">
        <v>65</v>
      </c>
      <c r="C47" t="s">
        <v>47</v>
      </c>
      <c r="D47" t="s">
        <v>58</v>
      </c>
      <c r="E47">
        <v>68.349999999999994</v>
      </c>
      <c r="F47">
        <v>-8.0170571428570909</v>
      </c>
      <c r="G47">
        <v>-8.249772967032996</v>
      </c>
      <c r="H47">
        <v>-8.7576257142856946</v>
      </c>
      <c r="I47">
        <v>-9.2540349999999947</v>
      </c>
      <c r="J47">
        <v>-9.4198230769230946</v>
      </c>
      <c r="K47">
        <v>-9.4538066666666936</v>
      </c>
      <c r="L47">
        <v>-9.539999999999992</v>
      </c>
      <c r="M47">
        <v>-9.5424380382774956</v>
      </c>
      <c r="N47">
        <v>-9.6000307692307913</v>
      </c>
      <c r="O47">
        <v>-9.613349999999997</v>
      </c>
      <c r="P47">
        <v>-9.6695465714285973</v>
      </c>
      <c r="Q47">
        <v>-9.7239526666666976</v>
      </c>
      <c r="R47">
        <v>-9.7760204761904959</v>
      </c>
    </row>
    <row r="48" spans="1:18" x14ac:dyDescent="0.25">
      <c r="A48" t="s">
        <v>74</v>
      </c>
      <c r="B48" t="s">
        <v>75</v>
      </c>
      <c r="C48" t="s">
        <v>47</v>
      </c>
      <c r="D48" t="s">
        <v>58</v>
      </c>
      <c r="E48">
        <v>95.8</v>
      </c>
      <c r="F48">
        <v>-10.788676056337991</v>
      </c>
      <c r="G48">
        <v>-10.702554144884203</v>
      </c>
      <c r="H48">
        <v>-10.719493758668492</v>
      </c>
      <c r="I48">
        <v>-10.781428571428592</v>
      </c>
      <c r="J48">
        <v>-10.719999999999999</v>
      </c>
      <c r="K48">
        <v>-10.627650793650801</v>
      </c>
      <c r="L48">
        <v>-10.577793650793694</v>
      </c>
      <c r="M48">
        <v>-10.570825174825202</v>
      </c>
      <c r="N48">
        <v>-10.628571428571391</v>
      </c>
      <c r="O48">
        <v>-10.598461538461493</v>
      </c>
      <c r="P48">
        <v>-10.340117647058804</v>
      </c>
      <c r="Q48">
        <v>-10.224255639097692</v>
      </c>
      <c r="R48">
        <v>-10.349999999999994</v>
      </c>
    </row>
    <row r="49" spans="1:18" x14ac:dyDescent="0.25">
      <c r="A49" t="s">
        <v>77</v>
      </c>
      <c r="B49" t="s">
        <v>78</v>
      </c>
      <c r="C49" t="s">
        <v>47</v>
      </c>
      <c r="D49" t="s">
        <v>58</v>
      </c>
      <c r="E49">
        <v>86.76</v>
      </c>
      <c r="F49">
        <v>-6.5652941176470989</v>
      </c>
      <c r="G49">
        <v>-7.0463846153846106</v>
      </c>
      <c r="H49">
        <v>-7.1828713105077071</v>
      </c>
      <c r="I49">
        <v>-7.1150000000000091</v>
      </c>
      <c r="J49">
        <v>-7.0257509157509048</v>
      </c>
      <c r="K49">
        <v>-6.9383333333333042</v>
      </c>
      <c r="L49">
        <v>-6.9310822561692049</v>
      </c>
      <c r="M49">
        <v>-6.9300000000000068</v>
      </c>
      <c r="N49">
        <v>-6.980000000000004</v>
      </c>
      <c r="O49">
        <v>-7.0411111111111069</v>
      </c>
      <c r="P49">
        <v>-7.0631578947368041</v>
      </c>
      <c r="Q49">
        <v>-7.0265454545454986</v>
      </c>
      <c r="R49">
        <v>-7.1232916666667023</v>
      </c>
    </row>
    <row r="50" spans="1:18" x14ac:dyDescent="0.25">
      <c r="A50" t="s">
        <v>82</v>
      </c>
      <c r="B50" t="s">
        <v>83</v>
      </c>
      <c r="C50" t="s">
        <v>47</v>
      </c>
      <c r="D50" t="s">
        <v>58</v>
      </c>
      <c r="E50">
        <v>96.42</v>
      </c>
      <c r="F50">
        <v>-4.9375533352096994</v>
      </c>
      <c r="G50">
        <v>-5.0649331379374019</v>
      </c>
      <c r="H50">
        <v>-5.2153145604396087</v>
      </c>
      <c r="I50">
        <v>-5.1128445631845949</v>
      </c>
      <c r="J50">
        <v>-5.0442952380952022</v>
      </c>
      <c r="K50">
        <v>-4.963186602870806</v>
      </c>
      <c r="L50">
        <v>-4.9292000000000087</v>
      </c>
      <c r="M50">
        <v>-4.9275305525627004</v>
      </c>
      <c r="N50">
        <v>-4.9542469295410996</v>
      </c>
      <c r="O50">
        <v>-5.0011764705882058</v>
      </c>
      <c r="P50">
        <v>-5.0569038428100015</v>
      </c>
      <c r="Q50">
        <v>-4.9150329670329995</v>
      </c>
      <c r="R50">
        <v>-4.9521584879487079</v>
      </c>
    </row>
    <row r="51" spans="1:18" x14ac:dyDescent="0.25">
      <c r="A51" t="s">
        <v>97</v>
      </c>
      <c r="B51" t="s">
        <v>98</v>
      </c>
      <c r="C51" t="s">
        <v>47</v>
      </c>
      <c r="D51" t="s">
        <v>58</v>
      </c>
      <c r="E51">
        <v>89.49</v>
      </c>
      <c r="F51">
        <v>-7.6625811277329916</v>
      </c>
      <c r="G51">
        <v>-7.7612028985506925</v>
      </c>
      <c r="H51">
        <v>-7.86432461873639</v>
      </c>
      <c r="I51">
        <v>-7.8693999999999988</v>
      </c>
      <c r="J51">
        <v>-7.8680039215686008</v>
      </c>
      <c r="K51">
        <v>-7.8294977707842008</v>
      </c>
      <c r="L51">
        <v>-7.8689999999999998</v>
      </c>
      <c r="M51">
        <v>-7.8689999999999998</v>
      </c>
      <c r="N51">
        <v>-7.8689999999999998</v>
      </c>
      <c r="O51">
        <v>-7.8689999999999998</v>
      </c>
      <c r="P51">
        <v>-7.8689999999999998</v>
      </c>
      <c r="Q51">
        <v>-7.8689999999999998</v>
      </c>
      <c r="R51">
        <v>-7.8689999999999998</v>
      </c>
    </row>
    <row r="52" spans="1:18" x14ac:dyDescent="0.25">
      <c r="A52" t="s">
        <v>155</v>
      </c>
      <c r="B52" t="s">
        <v>156</v>
      </c>
      <c r="C52" t="s">
        <v>47</v>
      </c>
      <c r="D52" t="s">
        <v>58</v>
      </c>
      <c r="E52">
        <v>129.33000000000001</v>
      </c>
      <c r="F52">
        <v>-7.6800000000000068</v>
      </c>
      <c r="G52">
        <v>-7.7261538461540056</v>
      </c>
      <c r="H52">
        <v>-7.9980000000000189</v>
      </c>
      <c r="I52">
        <v>-8.3700000000000188</v>
      </c>
      <c r="J52">
        <v>-8.1340000000000146</v>
      </c>
      <c r="K52">
        <v>-7.9300000000000068</v>
      </c>
      <c r="L52">
        <v>-7.9300000000000068</v>
      </c>
      <c r="M52">
        <v>-7.9300000000000068</v>
      </c>
      <c r="N52">
        <v>-8.0900000000000176</v>
      </c>
      <c r="O52">
        <v>-8.3100000000000165</v>
      </c>
      <c r="P52">
        <v>-7.960000000000008</v>
      </c>
      <c r="Q52">
        <v>-7.960000000000008</v>
      </c>
      <c r="R52">
        <v>-7.9300000000000068</v>
      </c>
    </row>
    <row r="53" spans="1:18" x14ac:dyDescent="0.25">
      <c r="A53" t="s">
        <v>165</v>
      </c>
      <c r="B53" t="s">
        <v>166</v>
      </c>
      <c r="C53" t="s">
        <v>47</v>
      </c>
      <c r="D53" t="s">
        <v>58</v>
      </c>
      <c r="E53">
        <v>131.22</v>
      </c>
      <c r="F53">
        <v>-2.0395482502649998</v>
      </c>
      <c r="G53">
        <v>-1.9595652173910025</v>
      </c>
      <c r="H53">
        <v>-1.882000000000005</v>
      </c>
      <c r="I53">
        <v>-1.8300000000000125</v>
      </c>
      <c r="J53">
        <v>-1.7638709677420081</v>
      </c>
      <c r="K53">
        <v>-1.6784126984130125</v>
      </c>
      <c r="L53">
        <v>-1.6669090909090016</v>
      </c>
      <c r="M53">
        <v>-1.6669090909090016</v>
      </c>
      <c r="N53">
        <v>-1.6636869565219854</v>
      </c>
      <c r="O53">
        <v>-1.4020787992500061</v>
      </c>
      <c r="P53">
        <v>-1.1388436974789897</v>
      </c>
      <c r="Q53">
        <v>-1.0525918367349902</v>
      </c>
      <c r="R53">
        <v>-1.061142857143011</v>
      </c>
    </row>
    <row r="54" spans="1:18" x14ac:dyDescent="0.25">
      <c r="A54" t="s">
        <v>183</v>
      </c>
      <c r="B54" t="s">
        <v>184</v>
      </c>
      <c r="C54" t="s">
        <v>47</v>
      </c>
      <c r="D54" t="s">
        <v>58</v>
      </c>
      <c r="E54">
        <v>149.16999999999999</v>
      </c>
      <c r="F54">
        <v>-12.926305882352978</v>
      </c>
      <c r="G54">
        <v>-12.397222222221984</v>
      </c>
      <c r="H54">
        <v>-12.03333333333299</v>
      </c>
      <c r="I54">
        <v>-12.104705882352988</v>
      </c>
      <c r="J54">
        <v>-11.997441860464988</v>
      </c>
      <c r="K54">
        <v>-11.922593582887998</v>
      </c>
      <c r="L54">
        <v>-11.963058823528996</v>
      </c>
      <c r="M54">
        <v>-11.963058823528996</v>
      </c>
      <c r="N54">
        <v>-12.027374860956996</v>
      </c>
      <c r="O54">
        <v>-12.141239215685999</v>
      </c>
      <c r="P54">
        <v>-12.301142857142992</v>
      </c>
      <c r="Q54">
        <v>-11.862714285713992</v>
      </c>
      <c r="R54">
        <v>-11.752489795917995</v>
      </c>
    </row>
  </sheetData>
  <sortState xmlns:xlrd2="http://schemas.microsoft.com/office/spreadsheetml/2017/richdata2" ref="A2:V171">
    <sortCondition ref="D2:D171"/>
    <sortCondition ref="C2:C171"/>
    <sortCondition ref="A2:A17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z l 1 L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z l 1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d S 0 6 1 1 e 2 m a A E A A P Y D A A A T A B w A R m 9 y b X V s Y X M v U 2 V j d G l v b j E u b S C i G A A o o B Q A A A A A A A A A A A A A A A A A A A A A A A A A A A C N k s F q w k A Q h u + B v M O y v R i w N r G t p o g H i R Z 6 q J V q 7 U G k b O J o g n F X d i e i i O / e j b E W q z H N Z S H f P z P M 8 C k I M B K c 9 L P X a Z i G a a i Q S Z i Q A f N j c E i T x I C m Q f T X F 4 k M Q P / p r A O I K 1 4 i J X D 8 F H L u C z E v W d t R l y 2 g S b N K O t 6 N P M F R R 8 b l r M E N 9 U L G Z 2 n z z R K o 7 r S P V g a S c T U V c u G J O F n w F K p S N q 2 8 3 V L v 2 W v d d V 4 H 5 K V N y w Q 1 J Q h r 3 J X J l v Y j B J K O P S c o Q S n S R 4 a J I h E n V d t x z 1 K 9 c K M i M Z N s G U Y B e Y e Z P s N Z q D O Z g W Z T 0 P v q A 3 R i W L H 9 3 U p T J N 3 W s E 1 c 1 / q p 4 s n C B 7 m v q 9 p 2 7 V a P d b 5 6 r n 2 F V w v 4 f Q F / K O C P B b x W w O s p r 6 w L E 5 v L i f o x c Z m 7 B f z p O n f s A u 7 k 8 Z 1 1 F P O D L 6 O V Q K 1 m 5 q D 6 t f O A 3 j A E e Y C l P y a n g 0 4 t P R E z 1 8 U 8 / f 5 p n F 6 Q t h B l 5 C e 4 n z N k c Q L U M o 2 I 5 y / W + A Z Q S w E C L Q A U A A I A C A D O X U t O U y z U r a c A A A D 4 A A A A E g A A A A A A A A A A A A A A A A A A A A A A Q 2 9 u Z m l n L 1 B h Y 2 t h Z 2 U u e G 1 s U E s B A i 0 A F A A C A A g A z l 1 L T g / K 6 a u k A A A A 6 Q A A A B M A A A A A A A A A A A A A A A A A 8 w A A A F t D b 2 5 0 Z W 5 0 X 1 R 5 c G V z X S 5 4 b W x Q S w E C L Q A U A A I A C A D O X U t O t d X t p m g B A A D 2 A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A A A A A A A A E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x M V Q x N j o 0 N j o y O S 4 0 N T c x O T A w W i I g L z 4 8 R W 5 0 c n k g V H l w Z T 0 i R m l s b E N v b H V t b l R 5 c G V z I i B W Y W x 1 Z T 0 i c 0 J n W U d C Z 1 V H Q l E 9 P S I g L z 4 8 R W 5 0 c n k g V H l w Z T 0 i R m l s b E N v b H V t b k 5 h b W V z I i B W Y W x 1 Z T 0 i c 1 s m c X V v d D t D R k N B L 0 V N V C B J R C Z x d W 9 0 O y w m c X V v d D t T a X R l I E 5 h b W U m c X V v d D s s J n F 1 b 3 Q 7 U 3 R y Z X N z I F N 0 Y X R 1 c y B p b i A y M D E 4 J n F 1 b 3 Q 7 L C Z x d W 9 0 O 1 B o e X N p b 2 d y Y X B o a W M g U m V n a W 9 u J n F 1 b 3 Q 7 L C Z x d W 9 0 O 0 V k Z 2 U g U m V m Z X J l b m N l I E V s Z X Z h d G l v b i A o Z n Q g T k F W R C A 4 O C k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D R k N B L 0 V N V C B J R C w w f S Z x d W 9 0 O y w m c X V v d D t T Z W N 0 a W 9 u M S 9 U Y W J s Z T E v V W 5 w a X Z v d G V k I E N v b H V t b n M u e 1 N p d G U g T m F t Z S w x f S Z x d W 9 0 O y w m c X V v d D t T Z W N 0 a W 9 u M S 9 U Y W J s Z T E v V W 5 w a X Z v d G V k I E N v b H V t b n M u e 1 N 0 c m V z c y B T d G F 0 d X M g a W 4 g M j A x O C w y f S Z x d W 9 0 O y w m c X V v d D t T Z W N 0 a W 9 u M S 9 U Y W J s Z T E v V W 5 w a X Z v d G V k I E N v b H V t b n M u e 1 B o e X N p b 2 d y Y X B o a W M g U m V n a W 9 u L D N 9 J n F 1 b 3 Q 7 L C Z x d W 9 0 O 1 N l Y 3 R p b 2 4 x L 1 R h Y m x l M S 9 V b n B p d m 9 0 Z W Q g Q 2 9 s d W 1 u c y 5 7 R W R n Z S B S Z W Z l c m V u Y 2 U g R W x l d m F 0 a W 9 u I C h m d C B O Q V Z E I D g 4 K S w 0 f S Z x d W 9 0 O y w m c X V v d D t T Z W N 0 a W 9 u M S 9 U Y W J s Z T E v V W 5 w a X Z v d G V k I E N v b H V t b n M u e 0 F 0 d H J p Y n V 0 Z S w 1 f S Z x d W 9 0 O y w m c X V v d D t T Z W N 0 a W 9 u M S 9 U Y W J s Z T E v V W 5 w a X Z v d G V k I E N v b H V t b n M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V b n B p d m 9 0 Z W Q g Q 2 9 s d W 1 u c y 5 7 Q 0 Z D Q S 9 F T V Q g S U Q s M H 0 m c X V v d D s s J n F 1 b 3 Q 7 U 2 V j d G l v b j E v V G F i b G U x L 1 V u c G l 2 b 3 R l Z C B D b 2 x 1 b W 5 z L n t T a X R l I E 5 h b W U s M X 0 m c X V v d D s s J n F 1 b 3 Q 7 U 2 V j d G l v b j E v V G F i b G U x L 1 V u c G l 2 b 3 R l Z C B D b 2 x 1 b W 5 z L n t T d H J l c 3 M g U 3 R h d H V z I G l u I D I w M T g s M n 0 m c X V v d D s s J n F 1 b 3 Q 7 U 2 V j d G l v b j E v V G F i b G U x L 1 V u c G l 2 b 3 R l Z C B D b 2 x 1 b W 5 z L n t Q a H l z a W 9 n c m F w a G l j I F J l Z 2 l v b i w z f S Z x d W 9 0 O y w m c X V v d D t T Z W N 0 a W 9 u M S 9 U Y W J s Z T E v V W 5 w a X Z v d G V k I E N v b H V t b n M u e 0 V k Z 2 U g U m V m Z X J l b m N l I E V s Z X Z h d G l v b i A o Z n Q g T k F W R C A 4 O C k s N H 0 m c X V v d D s s J n F 1 b 3 Q 7 U 2 V j d G l v b j E v V G F i b G U x L 1 V u c G l 2 b 3 R l Z C B D b 2 x 1 b W 5 z L n t B d H R y a W J 1 d G U s N X 0 m c X V v d D s s J n F 1 b 3 Q 7 U 2 V j d G l v b j E v V G F i b G U x L 1 V u c G l 2 b 3 R l Z C B D b 2 x 1 b W 5 z L n t W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A c U y O J / l G n x t / a u I K 0 + 4 A A A A A A g A A A A A A A 2 Y A A M A A A A A Q A A A A G 9 A Z 1 e I l p 2 W t K h q k 9 1 b j K Q A A A A A E g A A A o A A A A B A A A A A Y R x r s i R N + l e k g g i F 7 5 h k 8 U A A A A P r d G b z P y 2 G g 0 X r 1 1 S Z R j d i I g R r 6 U f m J F w T o 2 G 0 P w l U 7 p h C G h E m q p 6 5 x + G 1 1 W s i p V o o J J D J w 0 8 I H U M O R u K w m U S L l y N 8 q V I i P H 7 e Q f h Q i 0 g x 1 F A A A A D x i 7 N T u H X X U M j 6 o I F E 3 6 5 H 7 P i j J < / D a t a M a s h u p > 
</file>

<file path=customXml/itemProps1.xml><?xml version="1.0" encoding="utf-8"?>
<ds:datastoreItem xmlns:ds="http://schemas.openxmlformats.org/officeDocument/2006/customXml" ds:itemID="{8BBCFED9-DC19-4A98-9D35-9897E234C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Class1P80</vt:lpstr>
      <vt:lpstr>SubsetColumns</vt:lpstr>
      <vt:lpstr>PivotCompareP80Trends</vt:lpstr>
      <vt:lpstr>PivotCompareThetas</vt:lpstr>
      <vt:lpstr>UnpivotData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Rodberg, Kevin</cp:lastModifiedBy>
  <dcterms:created xsi:type="dcterms:W3CDTF">2019-02-11T17:00:07Z</dcterms:created>
  <dcterms:modified xsi:type="dcterms:W3CDTF">2019-02-12T19:38:42Z</dcterms:modified>
</cp:coreProperties>
</file>