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sfwmd.gov\dfsroot\data\wsd\SUP\proj\CFWI_WetlandStress\Update2018\"/>
    </mc:Choice>
  </mc:AlternateContent>
  <xr:revisionPtr revIDLastSave="0" documentId="8_{364D1761-E3DC-4A53-AA40-354816A5CB58}" xr6:coauthVersionLast="34" xr6:coauthVersionMax="34" xr10:uidLastSave="{00000000-0000-0000-0000-000000000000}"/>
  <bookViews>
    <workbookView xWindow="0" yWindow="0" windowWidth="21570" windowHeight="8100" xr2:uid="{00000000-000D-0000-FFFF-FFFF00000000}"/>
  </bookViews>
  <sheets>
    <sheet name="Class1P80" sheetId="1" r:id="rId1"/>
  </sheets>
  <calcPr calcId="179017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</calcChain>
</file>

<file path=xl/sharedStrings.xml><?xml version="1.0" encoding="utf-8"?>
<sst xmlns="http://schemas.openxmlformats.org/spreadsheetml/2006/main" count="293" uniqueCount="179">
  <si>
    <t>CFCA/EMT ID</t>
  </si>
  <si>
    <t>Stress Status in 2018</t>
  </si>
  <si>
    <t>Physiographic Region</t>
  </si>
  <si>
    <t>Edge Reference Elevation (ft NAVD 88)</t>
  </si>
  <si>
    <t>STATION</t>
  </si>
  <si>
    <t>2009-2017_P80</t>
  </si>
  <si>
    <t>SF-LA</t>
  </si>
  <si>
    <t>Not Stressed</t>
  </si>
  <si>
    <t>Plain</t>
  </si>
  <si>
    <t>WR11_GW1</t>
  </si>
  <si>
    <t>SF-LB</t>
  </si>
  <si>
    <t>WR6_GW1</t>
  </si>
  <si>
    <t>SF-N1</t>
  </si>
  <si>
    <t>WR16_GW1</t>
  </si>
  <si>
    <t>SF-N2</t>
  </si>
  <si>
    <t>WR15_GW1</t>
  </si>
  <si>
    <t>SF-WT</t>
  </si>
  <si>
    <t>Stressed</t>
  </si>
  <si>
    <t>SPLITOAK</t>
  </si>
  <si>
    <t>SF-XZ</t>
  </si>
  <si>
    <t>WR9_GW1</t>
  </si>
  <si>
    <t>SF-YK</t>
  </si>
  <si>
    <t>TB2_GW1</t>
  </si>
  <si>
    <t>SJ-EV</t>
  </si>
  <si>
    <t>Long Lake</t>
  </si>
  <si>
    <t>Ridge</t>
  </si>
  <si>
    <t>SJ-LA</t>
  </si>
  <si>
    <t>Unnamed Cypress SJ-LA</t>
  </si>
  <si>
    <t>SJ-LB</t>
  </si>
  <si>
    <t>Unnamed Wetland South of 46</t>
  </si>
  <si>
    <t>SJ-LC</t>
  </si>
  <si>
    <t>Boggy Marsh SJ-LC</t>
  </si>
  <si>
    <t>SJ-LD</t>
  </si>
  <si>
    <t>Hopkins Prairie SJ-LD</t>
  </si>
  <si>
    <t>SJ-LE</t>
  </si>
  <si>
    <t>Lake Avalon SJ-LE</t>
  </si>
  <si>
    <t>SJ-LF</t>
  </si>
  <si>
    <t>Lake Apshawa SJ-LF</t>
  </si>
  <si>
    <t>SJ-LI</t>
  </si>
  <si>
    <t>Lake Sylvan</t>
  </si>
  <si>
    <t>SJ-LJ</t>
  </si>
  <si>
    <t>Lake Louisa SJ-LJ</t>
  </si>
  <si>
    <t>SJ-LL</t>
  </si>
  <si>
    <t>Cocoa 9T</t>
  </si>
  <si>
    <t>SJ-N1</t>
  </si>
  <si>
    <t>Red Bug Lake SJ-AW</t>
  </si>
  <si>
    <t>SJ-N2</t>
  </si>
  <si>
    <t>Chapman Marsh SJ-AI</t>
  </si>
  <si>
    <t>SJ-QA</t>
  </si>
  <si>
    <t>Church Lake SJ-QA</t>
  </si>
  <si>
    <t>SJ-QB</t>
  </si>
  <si>
    <t>Johns Lake SJ-QB</t>
  </si>
  <si>
    <t>SJ-QC</t>
  </si>
  <si>
    <t>Trout Lake SJ-QC</t>
  </si>
  <si>
    <t>SW-AA</t>
  </si>
  <si>
    <t>GREEN SWAMP 7 WETLAND SURF</t>
  </si>
  <si>
    <t>SW-JJ</t>
  </si>
  <si>
    <t>LAKE GARFIELD</t>
  </si>
  <si>
    <t>SW-LE</t>
  </si>
  <si>
    <t>CYPRESS CREEK W-17 UPLAND SURF</t>
  </si>
  <si>
    <t>SW-LG</t>
  </si>
  <si>
    <t>Cypress Creek BIO-5 Surf</t>
  </si>
  <si>
    <t>SW-LH</t>
  </si>
  <si>
    <t>CYPRESS CREEK W-33 SURF</t>
  </si>
  <si>
    <t>SW-LI</t>
  </si>
  <si>
    <t>GREEN SWAMP MARSH UPLAND SURF</t>
  </si>
  <si>
    <t>SW-LJ</t>
  </si>
  <si>
    <t>GREEN SWAMP 6 UPLAND SURF</t>
  </si>
  <si>
    <t>SW-LK</t>
  </si>
  <si>
    <t>Green Swamp 5 Upland Surf</t>
  </si>
  <si>
    <t>SW-LM</t>
  </si>
  <si>
    <t>GREEN SWAMP 1 UPLAND SURF</t>
  </si>
  <si>
    <t>SW-MM</t>
  </si>
  <si>
    <t>Lake Wailes</t>
  </si>
  <si>
    <t>SW-N1</t>
  </si>
  <si>
    <t>GREEN SWAMP BAY UPLAND SURF</t>
  </si>
  <si>
    <t>SW-N2</t>
  </si>
  <si>
    <t>GREEN SWAMP 4 UPLAND SURF</t>
  </si>
  <si>
    <t>SW-N3</t>
  </si>
  <si>
    <t>ALSTON BAY UPLAND SURF</t>
  </si>
  <si>
    <t>SW-N4</t>
  </si>
  <si>
    <t>NORTHEAST LAKELAND WE-NEL-GG-W SURF</t>
  </si>
  <si>
    <t>SW-N5</t>
  </si>
  <si>
    <t>NORTHEAST LAKELAND WE-NEL-J-W SURF</t>
  </si>
  <si>
    <t>SW-N6</t>
  </si>
  <si>
    <t>NORTHEAST LAKELAND WE-NEL-K-U SURF</t>
  </si>
  <si>
    <t>SW-N7</t>
  </si>
  <si>
    <t>POLK COUNTY VF-2MW</t>
  </si>
  <si>
    <t>SW-N8</t>
  </si>
  <si>
    <t>Saddle Blanket</t>
  </si>
  <si>
    <t>SW-N9</t>
  </si>
  <si>
    <t>ROMP 58 SURF AQ MONITOR</t>
  </si>
  <si>
    <t>SW-QA</t>
  </si>
  <si>
    <t>BIG GUM LAKE</t>
  </si>
  <si>
    <t>SW-QB</t>
  </si>
  <si>
    <t>Bonnet Lake</t>
  </si>
  <si>
    <t>SW-QC</t>
  </si>
  <si>
    <t>BUCK LAKE (HIGHLANDS)</t>
  </si>
  <si>
    <t>SW-QD</t>
  </si>
  <si>
    <t>GATOR LAKE</t>
  </si>
  <si>
    <t>SW-QE</t>
  </si>
  <si>
    <t>LAKE ANNIE (HIGHLANDS)</t>
  </si>
  <si>
    <t>SW-QF</t>
  </si>
  <si>
    <t>Lake Apthorpe</t>
  </si>
  <si>
    <t>SW-QH</t>
  </si>
  <si>
    <t>Lake Leonore (Patrick)</t>
  </si>
  <si>
    <t>SW-QI</t>
  </si>
  <si>
    <t>Lake Placid</t>
  </si>
  <si>
    <t>SW-QJ</t>
  </si>
  <si>
    <t>LAKE STREETY</t>
  </si>
  <si>
    <t>SW-QK</t>
  </si>
  <si>
    <t>Lake Van</t>
  </si>
  <si>
    <t>SW-QL</t>
  </si>
  <si>
    <t>LAKE WALKER</t>
  </si>
  <si>
    <t>SW-QM</t>
  </si>
  <si>
    <t>POLECAT LAKE</t>
  </si>
  <si>
    <t>SW-QN</t>
  </si>
  <si>
    <t>SURVEYORS LAKE</t>
  </si>
  <si>
    <t>SW-QO</t>
  </si>
  <si>
    <t>PARKS LAKE</t>
  </si>
  <si>
    <t>SW-QQ</t>
  </si>
  <si>
    <t>Crooked Lake nr Babson Park</t>
  </si>
  <si>
    <t>Column1</t>
  </si>
  <si>
    <t>Walker Ranch - WR11</t>
  </si>
  <si>
    <t>Walker Ranch - WR6</t>
  </si>
  <si>
    <t>Walker Ranch - WR9</t>
  </si>
  <si>
    <t>Walker Ranch WR-16</t>
  </si>
  <si>
    <t>Walker Ranch WR-15</t>
  </si>
  <si>
    <t>Tibet Butler</t>
  </si>
  <si>
    <t>Official Site Name in Report (e.g., cross walk with station name)</t>
  </si>
  <si>
    <t>Unnamed Cypress</t>
  </si>
  <si>
    <t>Boggy Marsh</t>
  </si>
  <si>
    <t>Chapman Marsh</t>
  </si>
  <si>
    <t>Hopkins Prairie</t>
  </si>
  <si>
    <t>Johns Lake</t>
  </si>
  <si>
    <t>Trout Lake</t>
  </si>
  <si>
    <t>City of Cocoa, Well 9T</t>
  </si>
  <si>
    <t>Green Swamp #7</t>
  </si>
  <si>
    <t>Green Swamp #4</t>
  </si>
  <si>
    <t>Cypress Creek #211 W33</t>
  </si>
  <si>
    <t>Green Swamp Marsh #304</t>
  </si>
  <si>
    <t>Green Swamp #6, #303</t>
  </si>
  <si>
    <t>Green Swamp #5, #302</t>
  </si>
  <si>
    <t>Green Swamp #1, #298</t>
  </si>
  <si>
    <t>Green Swamp Bay</t>
  </si>
  <si>
    <t>Alston Bay</t>
  </si>
  <si>
    <t>NE Lakeland Wellfield G</t>
  </si>
  <si>
    <t>NE Lakeland Wellfield K</t>
  </si>
  <si>
    <t>NE Lakeland Wellfield J</t>
  </si>
  <si>
    <t>SW-DD</t>
  </si>
  <si>
    <t>Van Fleet #2</t>
  </si>
  <si>
    <t>Split Oak</t>
  </si>
  <si>
    <t>Lake Avalon</t>
  </si>
  <si>
    <t>Lake Apshawa</t>
  </si>
  <si>
    <t>Lake Louisa</t>
  </si>
  <si>
    <t>Church Lake</t>
  </si>
  <si>
    <t>Red Bug Lake</t>
  </si>
  <si>
    <t>Cypress Creek #199, W17 Sentry Wetland</t>
  </si>
  <si>
    <t>Cypress Creek #223 B W46</t>
  </si>
  <si>
    <t>Lake Garfield</t>
  </si>
  <si>
    <t>Lake Wales</t>
  </si>
  <si>
    <t>Saddle Blanket Scrub #2</t>
  </si>
  <si>
    <t>Big Gum Lake</t>
  </si>
  <si>
    <t>Bonnet Lake (Highlands)</t>
  </si>
  <si>
    <t>Buck Lake (Highlands)</t>
  </si>
  <si>
    <t>Lake Annie (Highlands)</t>
  </si>
  <si>
    <t xml:space="preserve">Lake Apthorpe </t>
  </si>
  <si>
    <t xml:space="preserve">Lake Leonore </t>
  </si>
  <si>
    <t>Crooked Lake</t>
  </si>
  <si>
    <t>Lake Streety</t>
  </si>
  <si>
    <t>Polecat Lake</t>
  </si>
  <si>
    <t>Surveyors Lake</t>
  </si>
  <si>
    <t>Parks Lake</t>
  </si>
  <si>
    <t>Gator Lake</t>
  </si>
  <si>
    <t>Lake Walker</t>
  </si>
  <si>
    <t>Lake Wales Ridge WEA #1</t>
  </si>
  <si>
    <t>SJ-QD</t>
  </si>
  <si>
    <t>Unnamed Wetland Nr SR 46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</si>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</sst>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J57" totalsRowShown="0" headerRowDxfId="3">
  <autoFilter ref="B1:J57" xr:uid="{00000000-0009-0000-0100-000001000000}"/>
  <sortState ref="B2:J57">
    <sortCondition ref="G2:G57"/>
    <sortCondition ref="F2:F57"/>
    <sortCondition ref="B2:B57"/>
  </sortState>
  <tableColumns count="9">
    <tableColumn id="1" xr3:uid="{00000000-0010-0000-0000-000001000000}" name="CFCA/EMT ID"/>
    <tableColumn id="9" xr3:uid="{B3A2EDF8-1A54-4DCF-AA09-3F96B34ADCAB}" name="Column1"/>
    <tableColumn id="6" xr3:uid="{00000000-0010-0000-0000-000006000000}" name="STATION"/>
    <tableColumn id="8" xr3:uid="{7B38AD10-801A-4A95-B22A-7C2EC4F0FD10}" name="Official Site Name in Report (e.g., cross walk with station name)"/>
    <tableColumn id="3" xr3:uid="{00000000-0010-0000-0000-000003000000}" name="Stress Status in 2018"/>
    <tableColumn id="4" xr3:uid="{00000000-0010-0000-0000-000004000000}" name="Physiographic Region"/>
    <tableColumn id="5" xr3:uid="{00000000-0010-0000-0000-000005000000}" name="Edge Reference Elevation (ft NAVD 88)" dataDxfId="2"/>
    <tableColumn id="7" xr3:uid="{00000000-0010-0000-0000-000007000000}" name="2009-2017_P80" dataDxfId="1"/>
    <tableColumn id="2" xr3:uid="{235E7E9E-C9AF-47E9-9A8C-0C340403D35F}" name="Theta" dataDxfId="0">
      <calculatedColumnFormula>Table1[[#This Row],[Edge Reference Elevation (ft NAVD 88)]]-Table1[[#This Row],[2009-2017_P80]]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7"/>
  <sheetViews>
    <sheetView tabSelected="1" topLeftCell="D1" workbookViewId="0">
      <selection activeCell="Q12" sqref="Q12"/>
    </sheetView>
  </sheetViews>
  <sheetFormatPr defaultRowHeight="15" x14ac:dyDescent="0.25"/>
  <cols>
    <col min="2" max="3" width="14.7109375" customWidth="1"/>
    <col min="4" max="4" width="40.140625" bestFit="1" customWidth="1"/>
    <col min="5" max="5" width="40.140625" customWidth="1"/>
    <col min="6" max="6" width="20.85546875" customWidth="1"/>
    <col min="7" max="7" width="22" customWidth="1"/>
    <col min="8" max="8" width="15.28515625" style="3" customWidth="1"/>
    <col min="9" max="9" width="12.42578125" style="3" customWidth="1"/>
    <col min="10" max="10" width="15.28515625" style="3" customWidth="1"/>
    <col min="12" max="12" width="16" customWidth="1"/>
  </cols>
  <sheetData>
    <row r="1" spans="2:10" ht="45" x14ac:dyDescent="0.25">
      <c r="B1" s="1" t="s">
        <v>0</v>
      </c>
      <c r="C1" s="1" t="s">
        <v>122</v>
      </c>
      <c r="D1" s="1" t="s">
        <v>4</v>
      </c>
      <c r="E1" s="1" t="s">
        <v>129</v>
      </c>
      <c r="F1" s="1" t="s">
        <v>1</v>
      </c>
      <c r="G1" s="1" t="s">
        <v>2</v>
      </c>
      <c r="H1" s="2" t="s">
        <v>3</v>
      </c>
      <c r="I1" s="2" t="s">
        <v>5</v>
      </c>
      <c r="J1" s="2" t="s">
        <v>178</v>
      </c>
    </row>
    <row r="2" spans="2:10" x14ac:dyDescent="0.25">
      <c r="B2" t="s">
        <v>6</v>
      </c>
      <c r="D2" t="s">
        <v>9</v>
      </c>
      <c r="E2" t="s">
        <v>123</v>
      </c>
      <c r="F2" t="s">
        <v>7</v>
      </c>
      <c r="G2" t="s">
        <v>8</v>
      </c>
      <c r="H2" s="3">
        <v>66.599999999999994</v>
      </c>
      <c r="I2" s="3">
        <v>64.11</v>
      </c>
      <c r="J2" s="3">
        <f>Table1[[#This Row],[Edge Reference Elevation (ft NAVD 88)]]-Table1[[#This Row],[2009-2017_P80]]</f>
        <v>2.4899999999999949</v>
      </c>
    </row>
    <row r="3" spans="2:10" x14ac:dyDescent="0.25">
      <c r="B3" t="s">
        <v>10</v>
      </c>
      <c r="D3" t="s">
        <v>11</v>
      </c>
      <c r="E3" t="s">
        <v>124</v>
      </c>
      <c r="F3" t="s">
        <v>7</v>
      </c>
      <c r="G3" t="s">
        <v>8</v>
      </c>
      <c r="H3" s="3">
        <v>63.42</v>
      </c>
      <c r="I3" s="3">
        <v>60.76</v>
      </c>
      <c r="J3" s="3">
        <f>Table1[[#This Row],[Edge Reference Elevation (ft NAVD 88)]]-Table1[[#This Row],[2009-2017_P80]]</f>
        <v>2.6600000000000037</v>
      </c>
    </row>
    <row r="4" spans="2:10" x14ac:dyDescent="0.25">
      <c r="B4" t="s">
        <v>12</v>
      </c>
      <c r="D4" t="s">
        <v>13</v>
      </c>
      <c r="E4" t="s">
        <v>126</v>
      </c>
      <c r="F4" t="s">
        <v>7</v>
      </c>
      <c r="G4" t="s">
        <v>8</v>
      </c>
      <c r="H4" s="3">
        <v>63.71</v>
      </c>
      <c r="I4" s="3">
        <v>61.75</v>
      </c>
      <c r="J4" s="3">
        <f>Table1[[#This Row],[Edge Reference Elevation (ft NAVD 88)]]-Table1[[#This Row],[2009-2017_P80]]</f>
        <v>1.9600000000000009</v>
      </c>
    </row>
    <row r="5" spans="2:10" x14ac:dyDescent="0.25">
      <c r="B5" t="s">
        <v>14</v>
      </c>
      <c r="D5" t="s">
        <v>15</v>
      </c>
      <c r="E5" t="s">
        <v>127</v>
      </c>
      <c r="F5" t="s">
        <v>7</v>
      </c>
      <c r="G5" t="s">
        <v>8</v>
      </c>
      <c r="H5" s="3">
        <v>63.05</v>
      </c>
      <c r="I5" s="3">
        <v>59.57</v>
      </c>
      <c r="J5" s="3">
        <f>Table1[[#This Row],[Edge Reference Elevation (ft NAVD 88)]]-Table1[[#This Row],[2009-2017_P80]]</f>
        <v>3.4799999999999969</v>
      </c>
    </row>
    <row r="6" spans="2:10" x14ac:dyDescent="0.25">
      <c r="B6" t="s">
        <v>19</v>
      </c>
      <c r="D6" t="s">
        <v>20</v>
      </c>
      <c r="E6" t="s">
        <v>125</v>
      </c>
      <c r="F6" t="s">
        <v>7</v>
      </c>
      <c r="G6" t="s">
        <v>8</v>
      </c>
      <c r="H6" s="3">
        <v>67.290000000000006</v>
      </c>
      <c r="I6" s="3">
        <v>63.82</v>
      </c>
      <c r="J6" s="3">
        <f>Table1[[#This Row],[Edge Reference Elevation (ft NAVD 88)]]-Table1[[#This Row],[2009-2017_P80]]</f>
        <v>3.470000000000006</v>
      </c>
    </row>
    <row r="7" spans="2:10" x14ac:dyDescent="0.25">
      <c r="B7" t="s">
        <v>21</v>
      </c>
      <c r="D7" t="s">
        <v>22</v>
      </c>
      <c r="E7" t="s">
        <v>128</v>
      </c>
      <c r="F7" t="s">
        <v>7</v>
      </c>
      <c r="G7" t="s">
        <v>8</v>
      </c>
      <c r="H7" s="3">
        <v>100.7</v>
      </c>
      <c r="I7" s="3">
        <v>98.01</v>
      </c>
      <c r="J7" s="3">
        <f>Table1[[#This Row],[Edge Reference Elevation (ft NAVD 88)]]-Table1[[#This Row],[2009-2017_P80]]</f>
        <v>2.6899999999999977</v>
      </c>
    </row>
    <row r="8" spans="2:10" x14ac:dyDescent="0.25">
      <c r="B8" t="s">
        <v>26</v>
      </c>
      <c r="D8" t="s">
        <v>27</v>
      </c>
      <c r="E8" t="s">
        <v>130</v>
      </c>
      <c r="F8" t="s">
        <v>7</v>
      </c>
      <c r="G8" t="s">
        <v>8</v>
      </c>
      <c r="H8" s="3">
        <v>69.349999999999994</v>
      </c>
      <c r="I8" s="3">
        <v>68.003</v>
      </c>
      <c r="J8" s="3">
        <f>Table1[[#This Row],[Edge Reference Elevation (ft NAVD 88)]]-Table1[[#This Row],[2009-2017_P80]]</f>
        <v>1.3469999999999942</v>
      </c>
    </row>
    <row r="9" spans="2:10" x14ac:dyDescent="0.25">
      <c r="B9" t="s">
        <v>42</v>
      </c>
      <c r="D9" t="s">
        <v>43</v>
      </c>
      <c r="E9" t="s">
        <v>136</v>
      </c>
      <c r="F9" t="s">
        <v>7</v>
      </c>
      <c r="G9" t="s">
        <v>8</v>
      </c>
      <c r="H9" s="3">
        <v>73</v>
      </c>
      <c r="I9" s="3">
        <v>71.195595359923004</v>
      </c>
      <c r="J9" s="3">
        <f>Table1[[#This Row],[Edge Reference Elevation (ft NAVD 88)]]-Table1[[#This Row],[2009-2017_P80]]</f>
        <v>1.8044046400769957</v>
      </c>
    </row>
    <row r="10" spans="2:10" x14ac:dyDescent="0.25">
      <c r="B10" t="s">
        <v>54</v>
      </c>
      <c r="D10" t="s">
        <v>55</v>
      </c>
      <c r="E10" t="s">
        <v>137</v>
      </c>
      <c r="F10" t="s">
        <v>7</v>
      </c>
      <c r="G10" t="s">
        <v>8</v>
      </c>
      <c r="H10" s="3">
        <v>105.95</v>
      </c>
      <c r="I10" s="3">
        <v>104.37666666666701</v>
      </c>
      <c r="J10" s="3">
        <f>Table1[[#This Row],[Edge Reference Elevation (ft NAVD 88)]]-Table1[[#This Row],[2009-2017_P80]]</f>
        <v>1.5733333333329966</v>
      </c>
    </row>
    <row r="11" spans="2:10" x14ac:dyDescent="0.25">
      <c r="B11" t="s">
        <v>62</v>
      </c>
      <c r="D11" t="s">
        <v>63</v>
      </c>
      <c r="E11" t="s">
        <v>139</v>
      </c>
      <c r="F11" t="s">
        <v>7</v>
      </c>
      <c r="G11" t="s">
        <v>8</v>
      </c>
      <c r="H11" s="3">
        <v>69.97</v>
      </c>
      <c r="I11" s="3">
        <v>65.851600000000005</v>
      </c>
      <c r="J11" s="3">
        <f>Table1[[#This Row],[Edge Reference Elevation (ft NAVD 88)]]-Table1[[#This Row],[2009-2017_P80]]</f>
        <v>4.1183999999999941</v>
      </c>
    </row>
    <row r="12" spans="2:10" x14ac:dyDescent="0.25">
      <c r="B12" t="s">
        <v>64</v>
      </c>
      <c r="D12" t="s">
        <v>65</v>
      </c>
      <c r="E12" t="s">
        <v>140</v>
      </c>
      <c r="F12" t="s">
        <v>7</v>
      </c>
      <c r="G12" t="s">
        <v>8</v>
      </c>
      <c r="H12" s="3">
        <v>92.88</v>
      </c>
      <c r="I12" s="3">
        <v>90.348695652173902</v>
      </c>
      <c r="J12" s="3">
        <f>Table1[[#This Row],[Edge Reference Elevation (ft NAVD 88)]]-Table1[[#This Row],[2009-2017_P80]]</f>
        <v>2.5313043478260937</v>
      </c>
    </row>
    <row r="13" spans="2:10" x14ac:dyDescent="0.25">
      <c r="B13" t="s">
        <v>66</v>
      </c>
      <c r="D13" t="s">
        <v>67</v>
      </c>
      <c r="E13" t="s">
        <v>141</v>
      </c>
      <c r="F13" t="s">
        <v>7</v>
      </c>
      <c r="G13" t="s">
        <v>8</v>
      </c>
      <c r="H13" s="3">
        <v>97.25</v>
      </c>
      <c r="I13" s="3">
        <v>94.781176470588207</v>
      </c>
      <c r="J13" s="3">
        <f>Table1[[#This Row],[Edge Reference Elevation (ft NAVD 88)]]-Table1[[#This Row],[2009-2017_P80]]</f>
        <v>2.4688235294117931</v>
      </c>
    </row>
    <row r="14" spans="2:10" x14ac:dyDescent="0.25">
      <c r="B14" t="s">
        <v>68</v>
      </c>
      <c r="D14" t="s">
        <v>69</v>
      </c>
      <c r="E14" t="s">
        <v>142</v>
      </c>
      <c r="F14" t="s">
        <v>7</v>
      </c>
      <c r="G14" t="s">
        <v>8</v>
      </c>
      <c r="H14" s="3">
        <v>97.8</v>
      </c>
      <c r="I14" s="3">
        <v>95.603532567049797</v>
      </c>
      <c r="J14" s="3">
        <f>Table1[[#This Row],[Edge Reference Elevation (ft NAVD 88)]]-Table1[[#This Row],[2009-2017_P80]]</f>
        <v>2.1964674329502003</v>
      </c>
    </row>
    <row r="15" spans="2:10" x14ac:dyDescent="0.25">
      <c r="B15" t="s">
        <v>70</v>
      </c>
      <c r="D15" t="s">
        <v>71</v>
      </c>
      <c r="E15" t="s">
        <v>143</v>
      </c>
      <c r="F15" t="s">
        <v>7</v>
      </c>
      <c r="G15" t="s">
        <v>8</v>
      </c>
      <c r="H15" s="3">
        <v>99.81</v>
      </c>
      <c r="I15" s="3">
        <v>97.717714285714294</v>
      </c>
      <c r="J15" s="3">
        <f>Table1[[#This Row],[Edge Reference Elevation (ft NAVD 88)]]-Table1[[#This Row],[2009-2017_P80]]</f>
        <v>2.0922857142857083</v>
      </c>
    </row>
    <row r="16" spans="2:10" x14ac:dyDescent="0.25">
      <c r="B16" t="s">
        <v>74</v>
      </c>
      <c r="D16" t="s">
        <v>75</v>
      </c>
      <c r="E16" t="s">
        <v>144</v>
      </c>
      <c r="F16" t="s">
        <v>7</v>
      </c>
      <c r="G16" t="s">
        <v>8</v>
      </c>
      <c r="H16" s="3">
        <v>100.83</v>
      </c>
      <c r="I16" s="3">
        <v>98.486025974026006</v>
      </c>
      <c r="J16" s="3">
        <f>Table1[[#This Row],[Edge Reference Elevation (ft NAVD 88)]]-Table1[[#This Row],[2009-2017_P80]]</f>
        <v>2.3439740259739921</v>
      </c>
    </row>
    <row r="17" spans="2:10" x14ac:dyDescent="0.25">
      <c r="B17" t="s">
        <v>76</v>
      </c>
      <c r="D17" t="s">
        <v>77</v>
      </c>
      <c r="E17" t="s">
        <v>138</v>
      </c>
      <c r="F17" t="s">
        <v>7</v>
      </c>
      <c r="G17" t="s">
        <v>8</v>
      </c>
      <c r="H17" s="3">
        <v>102.01</v>
      </c>
      <c r="I17" s="3">
        <v>99.519973856209205</v>
      </c>
      <c r="J17" s="3">
        <f>Table1[[#This Row],[Edge Reference Elevation (ft NAVD 88)]]-Table1[[#This Row],[2009-2017_P80]]</f>
        <v>2.4900261437908</v>
      </c>
    </row>
    <row r="18" spans="2:10" x14ac:dyDescent="0.25">
      <c r="B18" t="s">
        <v>78</v>
      </c>
      <c r="D18" t="s">
        <v>79</v>
      </c>
      <c r="E18" t="s">
        <v>145</v>
      </c>
      <c r="F18" t="s">
        <v>7</v>
      </c>
      <c r="G18" t="s">
        <v>8</v>
      </c>
      <c r="H18" s="3">
        <v>98.397000000000006</v>
      </c>
      <c r="I18" s="3">
        <v>96.02</v>
      </c>
      <c r="J18" s="3">
        <f>Table1[[#This Row],[Edge Reference Elevation (ft NAVD 88)]]-Table1[[#This Row],[2009-2017_P80]]</f>
        <v>2.3770000000000095</v>
      </c>
    </row>
    <row r="19" spans="2:10" x14ac:dyDescent="0.25">
      <c r="B19" t="s">
        <v>80</v>
      </c>
      <c r="D19" t="s">
        <v>81</v>
      </c>
      <c r="E19" t="s">
        <v>146</v>
      </c>
      <c r="F19" t="s">
        <v>7</v>
      </c>
      <c r="G19" t="s">
        <v>8</v>
      </c>
      <c r="H19" s="3">
        <v>134.32</v>
      </c>
      <c r="I19" s="3">
        <v>128.779285714286</v>
      </c>
      <c r="J19" s="3">
        <f>Table1[[#This Row],[Edge Reference Elevation (ft NAVD 88)]]-Table1[[#This Row],[2009-2017_P80]]</f>
        <v>5.5407142857139888</v>
      </c>
    </row>
    <row r="20" spans="2:10" x14ac:dyDescent="0.25">
      <c r="B20" t="s">
        <v>82</v>
      </c>
      <c r="D20" t="s">
        <v>83</v>
      </c>
      <c r="E20" t="s">
        <v>147</v>
      </c>
      <c r="F20" t="s">
        <v>7</v>
      </c>
      <c r="G20" t="s">
        <v>8</v>
      </c>
      <c r="H20" s="3">
        <v>134.16</v>
      </c>
      <c r="I20" s="3">
        <v>128.82385714285701</v>
      </c>
      <c r="J20" s="3">
        <f>Table1[[#This Row],[Edge Reference Elevation (ft NAVD 88)]]-Table1[[#This Row],[2009-2017_P80]]</f>
        <v>5.3361428571429883</v>
      </c>
    </row>
    <row r="21" spans="2:10" x14ac:dyDescent="0.25">
      <c r="B21" t="s">
        <v>84</v>
      </c>
      <c r="D21" t="s">
        <v>85</v>
      </c>
      <c r="E21" t="s">
        <v>148</v>
      </c>
      <c r="F21" t="s">
        <v>7</v>
      </c>
      <c r="G21" t="s">
        <v>8</v>
      </c>
      <c r="H21" s="3">
        <v>134.43</v>
      </c>
      <c r="I21" s="3">
        <v>129.30099999999999</v>
      </c>
      <c r="J21" s="3">
        <f>Table1[[#This Row],[Edge Reference Elevation (ft NAVD 88)]]-Table1[[#This Row],[2009-2017_P80]]</f>
        <v>5.1290000000000191</v>
      </c>
    </row>
    <row r="22" spans="2:10" x14ac:dyDescent="0.25">
      <c r="B22" s="4" t="s">
        <v>86</v>
      </c>
      <c r="C22" t="s">
        <v>149</v>
      </c>
      <c r="D22" t="s">
        <v>87</v>
      </c>
      <c r="E22" t="s">
        <v>150</v>
      </c>
      <c r="F22" t="s">
        <v>7</v>
      </c>
      <c r="G22" t="s">
        <v>8</v>
      </c>
      <c r="H22" s="3">
        <v>125.84</v>
      </c>
      <c r="I22" s="3">
        <v>124.35893984962399</v>
      </c>
      <c r="J22" s="3">
        <f>Table1[[#This Row],[Edge Reference Elevation (ft NAVD 88)]]-Table1[[#This Row],[2009-2017_P80]]</f>
        <v>1.4810601503760097</v>
      </c>
    </row>
    <row r="23" spans="2:10" x14ac:dyDescent="0.25">
      <c r="B23" t="s">
        <v>16</v>
      </c>
      <c r="D23" t="s">
        <v>18</v>
      </c>
      <c r="E23" t="s">
        <v>151</v>
      </c>
      <c r="F23" t="s">
        <v>17</v>
      </c>
      <c r="G23" t="s">
        <v>8</v>
      </c>
      <c r="H23" s="3">
        <v>68.45</v>
      </c>
      <c r="I23" s="3">
        <v>65.042000000000002</v>
      </c>
      <c r="J23" s="3">
        <f>Table1[[#This Row],[Edge Reference Elevation (ft NAVD 88)]]-Table1[[#This Row],[2009-2017_P80]]</f>
        <v>3.4080000000000013</v>
      </c>
    </row>
    <row r="24" spans="2:10" x14ac:dyDescent="0.25">
      <c r="B24" t="s">
        <v>30</v>
      </c>
      <c r="D24" t="s">
        <v>31</v>
      </c>
      <c r="E24" t="s">
        <v>131</v>
      </c>
      <c r="F24" t="s">
        <v>17</v>
      </c>
      <c r="G24" t="s">
        <v>8</v>
      </c>
      <c r="H24" s="3">
        <v>117.96</v>
      </c>
      <c r="I24" s="3">
        <v>115.615903743316</v>
      </c>
      <c r="J24" s="3">
        <f>Table1[[#This Row],[Edge Reference Elevation (ft NAVD 88)]]-Table1[[#This Row],[2009-2017_P80]]</f>
        <v>2.3440962566839971</v>
      </c>
    </row>
    <row r="25" spans="2:10" x14ac:dyDescent="0.25">
      <c r="B25" t="s">
        <v>38</v>
      </c>
      <c r="D25" t="s">
        <v>39</v>
      </c>
      <c r="E25" t="s">
        <v>39</v>
      </c>
      <c r="F25" t="s">
        <v>17</v>
      </c>
      <c r="G25" t="s">
        <v>8</v>
      </c>
      <c r="H25" s="3">
        <v>42.01</v>
      </c>
      <c r="I25" s="3">
        <v>36.020000000000003</v>
      </c>
      <c r="J25" s="3">
        <f>Table1[[#This Row],[Edge Reference Elevation (ft NAVD 88)]]-Table1[[#This Row],[2009-2017_P80]]</f>
        <v>5.9899999999999949</v>
      </c>
    </row>
    <row r="26" spans="2:10" x14ac:dyDescent="0.25">
      <c r="B26" t="s">
        <v>44</v>
      </c>
      <c r="D26" t="s">
        <v>45</v>
      </c>
      <c r="E26" t="s">
        <v>156</v>
      </c>
      <c r="F26" t="s">
        <v>17</v>
      </c>
      <c r="G26" t="s">
        <v>8</v>
      </c>
      <c r="H26" s="3">
        <v>68.55</v>
      </c>
      <c r="I26" s="3">
        <v>65.31</v>
      </c>
      <c r="J26" s="3">
        <f>Table1[[#This Row],[Edge Reference Elevation (ft NAVD 88)]]-Table1[[#This Row],[2009-2017_P80]]</f>
        <v>3.2399999999999949</v>
      </c>
    </row>
    <row r="27" spans="2:10" x14ac:dyDescent="0.25">
      <c r="B27" t="s">
        <v>46</v>
      </c>
      <c r="D27" t="s">
        <v>47</v>
      </c>
      <c r="E27" t="s">
        <v>132</v>
      </c>
      <c r="F27" t="s">
        <v>17</v>
      </c>
      <c r="G27" t="s">
        <v>8</v>
      </c>
      <c r="H27" s="3">
        <v>65.89</v>
      </c>
      <c r="I27" s="3">
        <v>63.257673017423897</v>
      </c>
      <c r="J27" s="3">
        <f>Table1[[#This Row],[Edge Reference Elevation (ft NAVD 88)]]-Table1[[#This Row],[2009-2017_P80]]</f>
        <v>2.6323269825761031</v>
      </c>
    </row>
    <row r="28" spans="2:10" x14ac:dyDescent="0.25">
      <c r="B28" t="s">
        <v>58</v>
      </c>
      <c r="D28" t="s">
        <v>59</v>
      </c>
      <c r="E28" t="s">
        <v>157</v>
      </c>
      <c r="F28" t="s">
        <v>17</v>
      </c>
      <c r="G28" t="s">
        <v>8</v>
      </c>
      <c r="H28" s="3">
        <v>64.069999999999993</v>
      </c>
      <c r="I28" s="3">
        <v>59.243857142857102</v>
      </c>
      <c r="J28" s="3">
        <f>Table1[[#This Row],[Edge Reference Elevation (ft NAVD 88)]]-Table1[[#This Row],[2009-2017_P80]]</f>
        <v>4.8261428571428908</v>
      </c>
    </row>
    <row r="29" spans="2:10" x14ac:dyDescent="0.25">
      <c r="B29" t="s">
        <v>60</v>
      </c>
      <c r="D29" t="s">
        <v>61</v>
      </c>
      <c r="E29" t="s">
        <v>158</v>
      </c>
      <c r="F29" t="s">
        <v>17</v>
      </c>
      <c r="G29" t="s">
        <v>8</v>
      </c>
      <c r="H29" s="3">
        <v>68.11</v>
      </c>
      <c r="I29" s="3">
        <v>62.343428571428603</v>
      </c>
      <c r="J29" s="3">
        <f>Table1[[#This Row],[Edge Reference Elevation (ft NAVD 88)]]-Table1[[#This Row],[2009-2017_P80]]</f>
        <v>5.766571428571396</v>
      </c>
    </row>
    <row r="30" spans="2:10" x14ac:dyDescent="0.25">
      <c r="B30" t="s">
        <v>32</v>
      </c>
      <c r="D30" t="s">
        <v>33</v>
      </c>
      <c r="E30" t="s">
        <v>133</v>
      </c>
      <c r="F30" t="s">
        <v>7</v>
      </c>
      <c r="G30" t="s">
        <v>25</v>
      </c>
      <c r="H30" s="3">
        <v>26.49</v>
      </c>
      <c r="I30" s="3">
        <v>20.160943722943699</v>
      </c>
      <c r="J30" s="3">
        <f>Table1[[#This Row],[Edge Reference Elevation (ft NAVD 88)]]-Table1[[#This Row],[2009-2017_P80]]</f>
        <v>6.3290562770562993</v>
      </c>
    </row>
    <row r="31" spans="2:10" x14ac:dyDescent="0.25">
      <c r="B31" t="s">
        <v>50</v>
      </c>
      <c r="D31" t="s">
        <v>51</v>
      </c>
      <c r="E31" t="s">
        <v>134</v>
      </c>
      <c r="F31" t="s">
        <v>7</v>
      </c>
      <c r="G31" t="s">
        <v>25</v>
      </c>
      <c r="H31" s="3">
        <v>96.54</v>
      </c>
      <c r="I31" s="3">
        <v>93.003830574145795</v>
      </c>
      <c r="J31" s="3">
        <f>Table1[[#This Row],[Edge Reference Elevation (ft NAVD 88)]]-Table1[[#This Row],[2009-2017_P80]]</f>
        <v>3.5361694258542116</v>
      </c>
    </row>
    <row r="32" spans="2:10" x14ac:dyDescent="0.25">
      <c r="B32" t="s">
        <v>52</v>
      </c>
      <c r="D32" t="s">
        <v>53</v>
      </c>
      <c r="E32" t="s">
        <v>135</v>
      </c>
      <c r="F32" t="s">
        <v>7</v>
      </c>
      <c r="G32" t="s">
        <v>25</v>
      </c>
      <c r="H32" s="3">
        <v>96.74</v>
      </c>
      <c r="I32" s="3">
        <v>88.569149425287307</v>
      </c>
      <c r="J32" s="3">
        <f>Table1[[#This Row],[Edge Reference Elevation (ft NAVD 88)]]-Table1[[#This Row],[2009-2017_P80]]</f>
        <v>8.1708505747126878</v>
      </c>
    </row>
    <row r="33" spans="2:10" x14ac:dyDescent="0.25">
      <c r="B33" t="s">
        <v>56</v>
      </c>
      <c r="D33" t="s">
        <v>57</v>
      </c>
      <c r="E33" t="s">
        <v>159</v>
      </c>
      <c r="F33" t="s">
        <v>7</v>
      </c>
      <c r="G33" t="s">
        <v>25</v>
      </c>
      <c r="H33" s="3">
        <v>104.63</v>
      </c>
      <c r="I33" s="3">
        <v>100.669024390244</v>
      </c>
      <c r="J33" s="3">
        <f>Table1[[#This Row],[Edge Reference Elevation (ft NAVD 88)]]-Table1[[#This Row],[2009-2017_P80]]</f>
        <v>3.9609756097559909</v>
      </c>
    </row>
    <row r="34" spans="2:10" x14ac:dyDescent="0.25">
      <c r="B34" t="s">
        <v>72</v>
      </c>
      <c r="D34" t="s">
        <v>73</v>
      </c>
      <c r="E34" t="s">
        <v>160</v>
      </c>
      <c r="F34" t="s">
        <v>7</v>
      </c>
      <c r="G34" t="s">
        <v>25</v>
      </c>
      <c r="H34" s="3">
        <v>110.38</v>
      </c>
      <c r="I34" s="3">
        <v>101.709657142857</v>
      </c>
      <c r="J34" s="3">
        <f>Table1[[#This Row],[Edge Reference Elevation (ft NAVD 88)]]-Table1[[#This Row],[2009-2017_P80]]</f>
        <v>8.6703428571429981</v>
      </c>
    </row>
    <row r="35" spans="2:10" x14ac:dyDescent="0.25">
      <c r="B35" s="4" t="s">
        <v>88</v>
      </c>
      <c r="C35" t="s">
        <v>86</v>
      </c>
      <c r="D35" t="s">
        <v>89</v>
      </c>
      <c r="E35" t="s">
        <v>161</v>
      </c>
      <c r="F35" t="s">
        <v>7</v>
      </c>
      <c r="G35" t="s">
        <v>25</v>
      </c>
      <c r="H35" s="3">
        <v>119.10899999999999</v>
      </c>
      <c r="I35" s="3">
        <v>114.045</v>
      </c>
      <c r="J35" s="3">
        <f>Table1[[#This Row],[Edge Reference Elevation (ft NAVD 88)]]-Table1[[#This Row],[2009-2017_P80]]</f>
        <v>5.063999999999993</v>
      </c>
    </row>
    <row r="36" spans="2:10" x14ac:dyDescent="0.25">
      <c r="B36" t="s">
        <v>92</v>
      </c>
      <c r="D36" t="s">
        <v>93</v>
      </c>
      <c r="E36" t="s">
        <v>162</v>
      </c>
      <c r="F36" t="s">
        <v>7</v>
      </c>
      <c r="G36" t="s">
        <v>25</v>
      </c>
      <c r="H36" s="3">
        <v>95.17</v>
      </c>
      <c r="I36" s="3">
        <v>91.9397145148356</v>
      </c>
      <c r="J36" s="3">
        <f>Table1[[#This Row],[Edge Reference Elevation (ft NAVD 88)]]-Table1[[#This Row],[2009-2017_P80]]</f>
        <v>3.2302854851644014</v>
      </c>
    </row>
    <row r="37" spans="2:10" x14ac:dyDescent="0.25">
      <c r="B37" t="s">
        <v>94</v>
      </c>
      <c r="D37" t="s">
        <v>95</v>
      </c>
      <c r="E37" t="s">
        <v>163</v>
      </c>
      <c r="F37" t="s">
        <v>7</v>
      </c>
      <c r="G37" t="s">
        <v>25</v>
      </c>
      <c r="H37" s="3">
        <v>90.89</v>
      </c>
      <c r="I37" s="3">
        <v>88.415039215686306</v>
      </c>
      <c r="J37" s="3">
        <f>Table1[[#This Row],[Edge Reference Elevation (ft NAVD 88)]]-Table1[[#This Row],[2009-2017_P80]]</f>
        <v>2.4749607843136943</v>
      </c>
    </row>
    <row r="38" spans="2:10" x14ac:dyDescent="0.25">
      <c r="B38" t="s">
        <v>96</v>
      </c>
      <c r="D38" t="s">
        <v>97</v>
      </c>
      <c r="E38" t="s">
        <v>164</v>
      </c>
      <c r="F38" t="s">
        <v>7</v>
      </c>
      <c r="G38" t="s">
        <v>25</v>
      </c>
      <c r="H38" s="3">
        <v>93.63</v>
      </c>
      <c r="I38" s="3">
        <v>88.98</v>
      </c>
      <c r="J38" s="3">
        <f>Table1[[#This Row],[Edge Reference Elevation (ft NAVD 88)]]-Table1[[#This Row],[2009-2017_P80]]</f>
        <v>4.6499999999999915</v>
      </c>
    </row>
    <row r="39" spans="2:10" x14ac:dyDescent="0.25">
      <c r="B39" t="s">
        <v>100</v>
      </c>
      <c r="D39" t="s">
        <v>101</v>
      </c>
      <c r="E39" t="s">
        <v>165</v>
      </c>
      <c r="F39" t="s">
        <v>7</v>
      </c>
      <c r="G39" t="s">
        <v>25</v>
      </c>
      <c r="H39" s="3">
        <v>110.29</v>
      </c>
      <c r="I39" s="3">
        <v>108.911392857143</v>
      </c>
      <c r="J39" s="3">
        <f>Table1[[#This Row],[Edge Reference Elevation (ft NAVD 88)]]-Table1[[#This Row],[2009-2017_P80]]</f>
        <v>1.3786071428570068</v>
      </c>
    </row>
    <row r="40" spans="2:10" x14ac:dyDescent="0.25">
      <c r="B40" t="s">
        <v>102</v>
      </c>
      <c r="D40" t="s">
        <v>103</v>
      </c>
      <c r="E40" t="s">
        <v>166</v>
      </c>
      <c r="F40" t="s">
        <v>7</v>
      </c>
      <c r="G40" t="s">
        <v>25</v>
      </c>
      <c r="H40" s="3">
        <v>70.099999999999994</v>
      </c>
      <c r="I40" s="3">
        <v>67.938666666666705</v>
      </c>
      <c r="J40" s="3">
        <f>Table1[[#This Row],[Edge Reference Elevation (ft NAVD 88)]]-Table1[[#This Row],[2009-2017_P80]]</f>
        <v>2.1613333333332889</v>
      </c>
    </row>
    <row r="41" spans="2:10" x14ac:dyDescent="0.25">
      <c r="B41" t="s">
        <v>104</v>
      </c>
      <c r="D41" t="s">
        <v>105</v>
      </c>
      <c r="E41" t="s">
        <v>167</v>
      </c>
      <c r="F41" t="s">
        <v>7</v>
      </c>
      <c r="G41" t="s">
        <v>25</v>
      </c>
      <c r="H41" s="3">
        <v>85.17</v>
      </c>
      <c r="I41" s="3">
        <v>84.2542857142857</v>
      </c>
      <c r="J41" s="3">
        <f>Table1[[#This Row],[Edge Reference Elevation (ft NAVD 88)]]-Table1[[#This Row],[2009-2017_P80]]</f>
        <v>0.91571428571430147</v>
      </c>
    </row>
    <row r="42" spans="2:10" x14ac:dyDescent="0.25">
      <c r="B42" t="s">
        <v>106</v>
      </c>
      <c r="D42" t="s">
        <v>107</v>
      </c>
      <c r="E42" t="s">
        <v>107</v>
      </c>
      <c r="F42" t="s">
        <v>7</v>
      </c>
      <c r="G42" t="s">
        <v>25</v>
      </c>
      <c r="H42" s="3">
        <v>93.79</v>
      </c>
      <c r="I42" s="3">
        <v>88.600759689922498</v>
      </c>
      <c r="J42" s="3">
        <f>Table1[[#This Row],[Edge Reference Elevation (ft NAVD 88)]]-Table1[[#This Row],[2009-2017_P80]]</f>
        <v>5.1892403100775084</v>
      </c>
    </row>
    <row r="43" spans="2:10" x14ac:dyDescent="0.25">
      <c r="B43" t="s">
        <v>108</v>
      </c>
      <c r="D43" t="s">
        <v>109</v>
      </c>
      <c r="E43" t="s">
        <v>169</v>
      </c>
      <c r="F43" t="s">
        <v>7</v>
      </c>
      <c r="G43" t="s">
        <v>25</v>
      </c>
      <c r="H43" s="3">
        <v>105.06</v>
      </c>
      <c r="I43" s="3">
        <v>102.691944444444</v>
      </c>
      <c r="J43" s="3">
        <f>Table1[[#This Row],[Edge Reference Elevation (ft NAVD 88)]]-Table1[[#This Row],[2009-2017_P80]]</f>
        <v>2.3680555555559977</v>
      </c>
    </row>
    <row r="44" spans="2:10" x14ac:dyDescent="0.25">
      <c r="B44" t="s">
        <v>110</v>
      </c>
      <c r="D44" t="s">
        <v>111</v>
      </c>
      <c r="E44" t="s">
        <v>111</v>
      </c>
      <c r="F44" t="s">
        <v>7</v>
      </c>
      <c r="G44" t="s">
        <v>25</v>
      </c>
      <c r="H44" s="3">
        <v>133.31</v>
      </c>
      <c r="I44" s="3">
        <v>131.01466666666701</v>
      </c>
      <c r="J44" s="3">
        <f>Table1[[#This Row],[Edge Reference Elevation (ft NAVD 88)]]-Table1[[#This Row],[2009-2017_P80]]</f>
        <v>2.2953333333329908</v>
      </c>
    </row>
    <row r="45" spans="2:10" x14ac:dyDescent="0.25">
      <c r="B45" t="s">
        <v>114</v>
      </c>
      <c r="D45" t="s">
        <v>115</v>
      </c>
      <c r="E45" t="s">
        <v>170</v>
      </c>
      <c r="F45" t="s">
        <v>7</v>
      </c>
      <c r="G45" t="s">
        <v>25</v>
      </c>
      <c r="H45" s="3">
        <v>143.52000000000001</v>
      </c>
      <c r="I45" s="3">
        <v>139.92978299120199</v>
      </c>
      <c r="J45" s="3">
        <f>Table1[[#This Row],[Edge Reference Elevation (ft NAVD 88)]]-Table1[[#This Row],[2009-2017_P80]]</f>
        <v>3.590217008798021</v>
      </c>
    </row>
    <row r="46" spans="2:10" x14ac:dyDescent="0.25">
      <c r="B46" t="s">
        <v>116</v>
      </c>
      <c r="D46" t="s">
        <v>117</v>
      </c>
      <c r="E46" t="s">
        <v>171</v>
      </c>
      <c r="F46" t="s">
        <v>7</v>
      </c>
      <c r="G46" t="s">
        <v>25</v>
      </c>
      <c r="H46" s="3">
        <v>132.435</v>
      </c>
      <c r="I46" s="3">
        <v>129.99736428571401</v>
      </c>
      <c r="J46" s="3">
        <f>Table1[[#This Row],[Edge Reference Elevation (ft NAVD 88)]]-Table1[[#This Row],[2009-2017_P80]]</f>
        <v>2.4376357142859888</v>
      </c>
    </row>
    <row r="47" spans="2:10" x14ac:dyDescent="0.25">
      <c r="B47" t="s">
        <v>118</v>
      </c>
      <c r="D47" t="s">
        <v>119</v>
      </c>
      <c r="E47" t="s">
        <v>172</v>
      </c>
      <c r="F47" t="s">
        <v>7</v>
      </c>
      <c r="G47" t="s">
        <v>25</v>
      </c>
      <c r="H47" s="3">
        <v>101.86</v>
      </c>
      <c r="I47" s="3">
        <v>99.2407068965517</v>
      </c>
      <c r="J47" s="3">
        <f>Table1[[#This Row],[Edge Reference Elevation (ft NAVD 88)]]-Table1[[#This Row],[2009-2017_P80]]</f>
        <v>2.6192931034482996</v>
      </c>
    </row>
    <row r="48" spans="2:10" x14ac:dyDescent="0.25">
      <c r="B48" t="s">
        <v>120</v>
      </c>
      <c r="D48" t="s">
        <v>121</v>
      </c>
      <c r="E48" t="s">
        <v>168</v>
      </c>
      <c r="F48" t="s">
        <v>7</v>
      </c>
      <c r="G48" t="s">
        <v>25</v>
      </c>
      <c r="H48" s="3">
        <v>120.26</v>
      </c>
      <c r="I48" s="3">
        <v>113.868137566138</v>
      </c>
      <c r="J48" s="3">
        <f>Table1[[#This Row],[Edge Reference Elevation (ft NAVD 88)]]-Table1[[#This Row],[2009-2017_P80]]</f>
        <v>6.391862433862002</v>
      </c>
    </row>
    <row r="49" spans="2:10" x14ac:dyDescent="0.25">
      <c r="B49" s="4" t="s">
        <v>23</v>
      </c>
      <c r="C49" t="s">
        <v>176</v>
      </c>
      <c r="D49" t="s">
        <v>24</v>
      </c>
      <c r="E49" t="s">
        <v>24</v>
      </c>
      <c r="F49" t="s">
        <v>17</v>
      </c>
      <c r="G49" t="s">
        <v>25</v>
      </c>
      <c r="H49" s="3">
        <v>67.88</v>
      </c>
      <c r="I49" s="3">
        <v>57.887321212121201</v>
      </c>
      <c r="J49" s="3">
        <f>Table1[[#This Row],[Edge Reference Elevation (ft NAVD 88)]]-Table1[[#This Row],[2009-2017_P80]]</f>
        <v>9.9926787878787948</v>
      </c>
    </row>
    <row r="50" spans="2:10" x14ac:dyDescent="0.25">
      <c r="B50" t="s">
        <v>28</v>
      </c>
      <c r="D50" t="s">
        <v>29</v>
      </c>
      <c r="E50" t="s">
        <v>177</v>
      </c>
      <c r="F50" t="s">
        <v>17</v>
      </c>
      <c r="G50" t="s">
        <v>25</v>
      </c>
      <c r="H50" s="3">
        <v>68.349999999999994</v>
      </c>
      <c r="I50" s="3">
        <v>58.680453428571397</v>
      </c>
      <c r="J50" s="3">
        <f>Table1[[#This Row],[Edge Reference Elevation (ft NAVD 88)]]-Table1[[#This Row],[2009-2017_P80]]</f>
        <v>9.6695465714285973</v>
      </c>
    </row>
    <row r="51" spans="2:10" x14ac:dyDescent="0.25">
      <c r="B51" t="s">
        <v>34</v>
      </c>
      <c r="D51" t="s">
        <v>35</v>
      </c>
      <c r="E51" t="s">
        <v>152</v>
      </c>
      <c r="F51" t="s">
        <v>17</v>
      </c>
      <c r="G51" t="s">
        <v>25</v>
      </c>
      <c r="H51" s="3">
        <v>95.8</v>
      </c>
      <c r="I51" s="3">
        <v>85.459882352941193</v>
      </c>
      <c r="J51" s="3">
        <f>Table1[[#This Row],[Edge Reference Elevation (ft NAVD 88)]]-Table1[[#This Row],[2009-2017_P80]]</f>
        <v>10.340117647058804</v>
      </c>
    </row>
    <row r="52" spans="2:10" x14ac:dyDescent="0.25">
      <c r="B52" t="s">
        <v>36</v>
      </c>
      <c r="D52" t="s">
        <v>37</v>
      </c>
      <c r="E52" t="s">
        <v>153</v>
      </c>
      <c r="F52" t="s">
        <v>17</v>
      </c>
      <c r="G52" t="s">
        <v>25</v>
      </c>
      <c r="H52" s="3">
        <v>86.76</v>
      </c>
      <c r="I52" s="3">
        <v>79.696842105263201</v>
      </c>
      <c r="J52" s="3">
        <f>Table1[[#This Row],[Edge Reference Elevation (ft NAVD 88)]]-Table1[[#This Row],[2009-2017_P80]]</f>
        <v>7.0631578947368041</v>
      </c>
    </row>
    <row r="53" spans="2:10" x14ac:dyDescent="0.25">
      <c r="B53" t="s">
        <v>40</v>
      </c>
      <c r="D53" t="s">
        <v>41</v>
      </c>
      <c r="E53" t="s">
        <v>154</v>
      </c>
      <c r="F53" t="s">
        <v>17</v>
      </c>
      <c r="G53" t="s">
        <v>25</v>
      </c>
      <c r="H53" s="3">
        <v>96.42</v>
      </c>
      <c r="I53" s="3">
        <v>91.36309615719</v>
      </c>
      <c r="J53" s="3">
        <f>Table1[[#This Row],[Edge Reference Elevation (ft NAVD 88)]]-Table1[[#This Row],[2009-2017_P80]]</f>
        <v>5.0569038428100015</v>
      </c>
    </row>
    <row r="54" spans="2:10" x14ac:dyDescent="0.25">
      <c r="B54" t="s">
        <v>48</v>
      </c>
      <c r="D54" t="s">
        <v>49</v>
      </c>
      <c r="E54" t="s">
        <v>155</v>
      </c>
      <c r="F54" t="s">
        <v>17</v>
      </c>
      <c r="G54" t="s">
        <v>25</v>
      </c>
      <c r="H54" s="3">
        <v>89.49</v>
      </c>
      <c r="I54" s="3">
        <v>81.620999999999995</v>
      </c>
      <c r="J54" s="3">
        <f>Table1[[#This Row],[Edge Reference Elevation (ft NAVD 88)]]-Table1[[#This Row],[2009-2017_P80]]</f>
        <v>7.8689999999999998</v>
      </c>
    </row>
    <row r="55" spans="2:10" x14ac:dyDescent="0.25">
      <c r="B55" s="4" t="s">
        <v>90</v>
      </c>
      <c r="C55" t="s">
        <v>88</v>
      </c>
      <c r="D55" t="s">
        <v>91</v>
      </c>
      <c r="E55" t="s">
        <v>175</v>
      </c>
      <c r="F55" t="s">
        <v>17</v>
      </c>
      <c r="G55" t="s">
        <v>25</v>
      </c>
      <c r="H55" s="3">
        <v>129.33000000000001</v>
      </c>
      <c r="I55" s="3">
        <v>121.37</v>
      </c>
      <c r="J55" s="3">
        <f>Table1[[#This Row],[Edge Reference Elevation (ft NAVD 88)]]-Table1[[#This Row],[2009-2017_P80]]</f>
        <v>7.960000000000008</v>
      </c>
    </row>
    <row r="56" spans="2:10" x14ac:dyDescent="0.25">
      <c r="B56" t="s">
        <v>98</v>
      </c>
      <c r="D56" t="s">
        <v>99</v>
      </c>
      <c r="E56" t="s">
        <v>173</v>
      </c>
      <c r="F56" t="s">
        <v>17</v>
      </c>
      <c r="G56" t="s">
        <v>25</v>
      </c>
      <c r="H56" s="3">
        <v>131.22</v>
      </c>
      <c r="I56" s="3">
        <v>130.08115630252101</v>
      </c>
      <c r="J56" s="3">
        <f>Table1[[#This Row],[Edge Reference Elevation (ft NAVD 88)]]-Table1[[#This Row],[2009-2017_P80]]</f>
        <v>1.1388436974789897</v>
      </c>
    </row>
    <row r="57" spans="2:10" x14ac:dyDescent="0.25">
      <c r="B57" t="s">
        <v>112</v>
      </c>
      <c r="D57" t="s">
        <v>113</v>
      </c>
      <c r="E57" t="s">
        <v>174</v>
      </c>
      <c r="F57" t="s">
        <v>17</v>
      </c>
      <c r="G57" t="s">
        <v>25</v>
      </c>
      <c r="H57" s="3">
        <v>149.16999999999999</v>
      </c>
      <c r="I57" s="3">
        <v>136.868857142857</v>
      </c>
      <c r="J57" s="3">
        <f>Table1[[#This Row],[Edge Reference Elevation (ft NAVD 88)]]-Table1[[#This Row],[2009-2017_P80]]</f>
        <v>12.301142857142992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Class1P80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Rodberg, Kevin</cp:lastModifiedBy>
  <dcterms:created xsi:type="dcterms:W3CDTF">2019-04-12T19:06:03Z</dcterms:created>
  <dcterms:modified xsi:type="dcterms:W3CDTF">2019-04-19T16:23:25Z</dcterms:modified>
</cp:coreProperties>
</file>