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A59AC0D8-09A5-40CA-ADC8-F7FDD90256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 de Presupuesto" sheetId="1" r:id="rId1"/>
  </sheets>
  <definedNames>
    <definedName name="_xlnm.Print_Area" localSheetId="0">'Hoja de Presupuesto'!$A$1:$I$43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C11" i="1"/>
  <c r="H15" i="1"/>
  <c r="H22" i="1"/>
  <c r="H21" i="1"/>
  <c r="H16" i="1" l="1"/>
  <c r="H17" i="1"/>
  <c r="H18" i="1"/>
  <c r="H19" i="1"/>
  <c r="H20" i="1"/>
  <c r="H27" i="1"/>
  <c r="H31" i="1"/>
  <c r="H14" i="1"/>
  <c r="H32" i="1" l="1"/>
  <c r="H35" i="1" s="1"/>
</calcChain>
</file>

<file path=xl/sharedStrings.xml><?xml version="1.0" encoding="utf-8"?>
<sst xmlns="http://schemas.openxmlformats.org/spreadsheetml/2006/main" count="27" uniqueCount="27">
  <si>
    <t>Fecha presupuesto</t>
  </si>
  <si>
    <t>DESCRIPCIÓN</t>
  </si>
  <si>
    <t>UNIDADES</t>
  </si>
  <si>
    <t>PRECIO</t>
  </si>
  <si>
    <t>TOTAL</t>
  </si>
  <si>
    <t>SUB-TOTAL</t>
  </si>
  <si>
    <t>DESCUENTO</t>
  </si>
  <si>
    <t>IVA %</t>
  </si>
  <si>
    <t>TOTAL PRESUPUESTADO</t>
  </si>
  <si>
    <t>Datos del cliente</t>
  </si>
  <si>
    <t>Firma de la persona que confecciona el presupuesto</t>
  </si>
  <si>
    <t>Firma de aceptación del cliente</t>
  </si>
  <si>
    <t xml:space="preserve">Santos Juanes Plaza, 7, Ibaiondo, 48006 Bilbo, Bizkaia
</t>
  </si>
  <si>
    <t>Cifp Emilio Campuzano</t>
  </si>
  <si>
    <t>Teléfono:  944 33 33 05</t>
  </si>
  <si>
    <t>Presupuesto</t>
  </si>
  <si>
    <t>Nombre: Grupo3</t>
  </si>
  <si>
    <t>Rectificador: DB101</t>
  </si>
  <si>
    <t>Transformador</t>
  </si>
  <si>
    <t>Disipador</t>
  </si>
  <si>
    <t>Regulador: L7805CV</t>
  </si>
  <si>
    <t>C2: MKS0C033300D00MSSD</t>
  </si>
  <si>
    <t>C1 Filtro: B41888C5338M000</t>
  </si>
  <si>
    <t>C3: K471J15C0GF5UH5</t>
  </si>
  <si>
    <t xml:space="preserve">Conectores E/S </t>
  </si>
  <si>
    <t>Led: 151031SS06000</t>
  </si>
  <si>
    <t>Fusible: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</si>
</sst>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C0A]dd\-mmm\-yy;@"/>
    <numFmt numFmtId="165" formatCode="&quot;$&quot;#,##0.00"/>
    <numFmt numFmtId="166" formatCode="dd\-mm\-yy;@"/>
    <numFmt numFmtId="167" formatCode="dd/mm/yyyy;@"/>
    <numFmt numFmtId="168" formatCode="_-* #,##0.00\ [$€-C0A]_-;\-* #,##0.00\ [$€-C0A]_-;_-* &quot;-&quot;??\ [$€-C0A]_-;_-@_-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medium">
        <color theme="0" tint="-0.34998626667073579"/>
      </bottom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 style="medium">
        <color theme="0" tint="-0.34998626667073579"/>
      </right>
      <top/>
      <bottom style="dashed">
        <color theme="0" tint="-0.24994659260841701"/>
      </bottom>
      <diagonal/>
    </border>
    <border>
      <left style="medium">
        <color theme="0" tint="-0.34998626667073579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medium">
        <color theme="0" tint="-0.34998626667073579"/>
      </right>
      <top style="dashed">
        <color theme="0" tint="-0.24994659260841701"/>
      </top>
      <bottom/>
      <diagonal/>
    </border>
    <border>
      <left style="medium">
        <color theme="0" tint="-0.34998626667073579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166" fontId="3" fillId="0" borderId="0" xfId="0" applyNumberFormat="1" applyFont="1" applyAlignment="1" applyProtection="1">
      <alignment horizontal="left" vertical="center" inden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7" fillId="0" borderId="4" xfId="2" applyFont="1" applyFill="1" applyBorder="1" applyAlignment="1" applyProtection="1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 applyProtection="1">
      <alignment horizontal="center"/>
      <protection locked="0"/>
    </xf>
    <xf numFmtId="164" fontId="8" fillId="0" borderId="9" xfId="0" applyNumberFormat="1" applyFont="1" applyBorder="1"/>
    <xf numFmtId="0" fontId="3" fillId="0" borderId="1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 applyProtection="1">
      <alignment horizontal="left" vertical="center"/>
      <protection locked="0"/>
    </xf>
    <xf numFmtId="0" fontId="12" fillId="0" borderId="4" xfId="0" applyFon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168" fontId="3" fillId="0" borderId="20" xfId="1" applyNumberFormat="1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68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3" fillId="0" borderId="0" xfId="0" applyNumberFormat="1" applyFont="1"/>
    <xf numFmtId="168" fontId="3" fillId="0" borderId="0" xfId="0" applyNumberFormat="1" applyFont="1" applyAlignment="1" applyProtection="1">
      <alignment vertical="center"/>
      <protection locked="0"/>
    </xf>
    <xf numFmtId="168" fontId="3" fillId="0" borderId="0" xfId="0" applyNumberFormat="1" applyFont="1" applyProtection="1">
      <protection locked="0"/>
    </xf>
    <xf numFmtId="168" fontId="8" fillId="0" borderId="10" xfId="0" applyNumberFormat="1" applyFont="1" applyBorder="1" applyAlignment="1" applyProtection="1">
      <alignment horizontal="center" vertical="center"/>
      <protection locked="0"/>
    </xf>
    <xf numFmtId="168" fontId="3" fillId="0" borderId="19" xfId="0" applyNumberFormat="1" applyFont="1" applyBorder="1" applyAlignment="1" applyProtection="1">
      <alignment horizontal="center"/>
      <protection locked="0"/>
    </xf>
    <xf numFmtId="168" fontId="3" fillId="0" borderId="12" xfId="0" applyNumberFormat="1" applyFont="1" applyBorder="1" applyAlignment="1" applyProtection="1">
      <alignment horizontal="center"/>
      <protection locked="0"/>
    </xf>
    <xf numFmtId="168" fontId="3" fillId="0" borderId="16" xfId="0" applyNumberFormat="1" applyFont="1" applyBorder="1" applyAlignment="1" applyProtection="1">
      <alignment horizontal="center"/>
      <protection locked="0"/>
    </xf>
    <xf numFmtId="168" fontId="3" fillId="0" borderId="2" xfId="0" applyNumberFormat="1" applyFont="1" applyBorder="1" applyProtection="1"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168" fontId="3" fillId="0" borderId="5" xfId="0" applyNumberFormat="1" applyFont="1" applyBorder="1"/>
    <xf numFmtId="168" fontId="3" fillId="0" borderId="8" xfId="0" applyNumberFormat="1" applyFont="1" applyBorder="1" applyAlignment="1" applyProtection="1">
      <alignment vertical="center"/>
      <protection locked="0"/>
    </xf>
    <xf numFmtId="168" fontId="3" fillId="0" borderId="0" xfId="1" applyNumberFormat="1" applyFont="1" applyBorder="1" applyProtection="1"/>
    <xf numFmtId="168" fontId="1" fillId="0" borderId="11" xfId="0" applyNumberFormat="1" applyFont="1" applyBorder="1" applyAlignment="1" applyProtection="1">
      <alignment horizontal="left"/>
      <protection locked="0"/>
    </xf>
    <xf numFmtId="168" fontId="8" fillId="0" borderId="11" xfId="0" applyNumberFormat="1" applyFont="1" applyBorder="1" applyAlignment="1" applyProtection="1">
      <alignment horizontal="center" vertical="center"/>
      <protection locked="0"/>
    </xf>
    <xf numFmtId="168" fontId="3" fillId="0" borderId="14" xfId="1" applyNumberFormat="1" applyFont="1" applyBorder="1" applyAlignment="1" applyProtection="1">
      <alignment horizontal="center"/>
    </xf>
    <xf numFmtId="168" fontId="3" fillId="0" borderId="17" xfId="1" applyNumberFormat="1" applyFont="1" applyBorder="1" applyAlignment="1" applyProtection="1">
      <alignment horizontal="center"/>
    </xf>
    <xf numFmtId="168" fontId="3" fillId="0" borderId="3" xfId="1" applyNumberFormat="1" applyFont="1" applyFill="1" applyBorder="1" applyAlignment="1" applyProtection="1">
      <alignment vertical="center"/>
    </xf>
    <xf numFmtId="168" fontId="3" fillId="0" borderId="8" xfId="1" applyNumberFormat="1" applyFont="1" applyFill="1" applyBorder="1" applyAlignment="1" applyProtection="1">
      <alignment vertical="center"/>
    </xf>
    <xf numFmtId="168" fontId="3" fillId="0" borderId="8" xfId="3" applyNumberFormat="1" applyFont="1" applyFill="1" applyBorder="1" applyAlignment="1" applyProtection="1">
      <alignment vertical="center"/>
    </xf>
    <xf numFmtId="168" fontId="12" fillId="0" borderId="6" xfId="1" applyNumberFormat="1" applyFont="1" applyFill="1" applyBorder="1" applyAlignment="1" applyProtection="1"/>
    <xf numFmtId="168" fontId="5" fillId="0" borderId="8" xfId="0" applyNumberFormat="1" applyFont="1" applyBorder="1" applyAlignment="1" applyProtection="1">
      <alignment horizontal="center"/>
      <protection locked="0"/>
    </xf>
    <xf numFmtId="168" fontId="3" fillId="0" borderId="6" xfId="0" applyNumberFormat="1" applyFont="1" applyBorder="1"/>
    <xf numFmtId="165" fontId="6" fillId="0" borderId="0" xfId="2" applyNumberFormat="1" applyBorder="1" applyAlignment="1" applyProtection="1">
      <alignment horizontal="center"/>
    </xf>
    <xf numFmtId="168" fontId="6" fillId="0" borderId="0" xfId="2" applyNumberFormat="1" applyBorder="1" applyAlignment="1" applyProtection="1">
      <alignment horizontal="center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3" fillId="0" borderId="21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center"/>
      <protection locked="0"/>
    </xf>
    <xf numFmtId="168" fontId="3" fillId="0" borderId="22" xfId="0" applyNumberFormat="1" applyFont="1" applyBorder="1" applyAlignment="1" applyProtection="1">
      <alignment horizontal="center"/>
      <protection locked="0"/>
    </xf>
    <xf numFmtId="168" fontId="3" fillId="0" borderId="23" xfId="1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left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left"/>
      <protection locked="0"/>
    </xf>
    <xf numFmtId="0" fontId="3" fillId="0" borderId="25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164" fontId="8" fillId="0" borderId="1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left" vertical="center" wrapText="1"/>
      <protection locked="0"/>
    </xf>
    <xf numFmtId="0" fontId="9" fillId="2" borderId="3" xfId="0" applyFont="1" applyFill="1" applyBorder="1" applyAlignment="1" applyProtection="1">
      <alignment horizontal="left" vertical="center" wrapText="1"/>
      <protection locked="0"/>
    </xf>
    <xf numFmtId="0" fontId="11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left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/>
      <protection locked="0"/>
    </xf>
    <xf numFmtId="0" fontId="3" fillId="0" borderId="12" xfId="0" applyFont="1" applyBorder="1" applyAlignment="1" applyProtection="1">
      <alignment horizontal="left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left"/>
      <protection locked="0"/>
    </xf>
    <xf numFmtId="0" fontId="3" fillId="0" borderId="13" xfId="0" applyFont="1" applyBorder="1" applyAlignment="1" applyProtection="1">
      <alignment horizontal="left" wrapTex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 vertical="center"/>
      <protection locked="0"/>
    </xf>
    <xf numFmtId="166" fontId="3" fillId="0" borderId="8" xfId="0" applyNumberFormat="1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right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5">
    <cellStyle name="Hipervínculo" xfId="2" builtinId="8"/>
    <cellStyle name="Moneda" xfId="1" builtinId="4"/>
    <cellStyle name="Normal" xfId="0" builtinId="0"/>
    <cellStyle name="Normal 2" xfId="4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62901</xdr:colOff>
      <xdr:row>0</xdr:row>
      <xdr:rowOff>17972</xdr:rowOff>
    </xdr:from>
    <xdr:to>
      <xdr:col>10</xdr:col>
      <xdr:colOff>128418</xdr:colOff>
      <xdr:row>1</xdr:row>
      <xdr:rowOff>66554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68420" y="17972"/>
          <a:ext cx="7278158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endParaRPr lang="es-AR" sz="1000" b="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1:I42"/>
  <sheetViews>
    <sheetView showGridLines="0" showZeros="0" tabSelected="1" showOutlineSymbols="0" topLeftCell="A7" zoomScaleNormal="100" workbookViewId="0">
      <selection activeCell="A24" sqref="A24:XFD24"/>
    </sheetView>
  </sheetViews>
  <sheetFormatPr baseColWidth="10" defaultColWidth="11.453125" defaultRowHeight="14.5" x14ac:dyDescent="0.35"/>
  <cols>
    <col min="1" max="1" width="4.54296875" style="1" customWidth="1"/>
    <col min="2" max="2" width="25.1796875" style="1" customWidth="1"/>
    <col min="3" max="3" width="8.54296875" style="1" customWidth="1"/>
    <col min="4" max="4" width="13.26953125" style="1" customWidth="1"/>
    <col min="5" max="5" width="0.54296875" style="1" customWidth="1"/>
    <col min="6" max="6" width="18.7265625" style="1" customWidth="1"/>
    <col min="7" max="7" width="11.1796875" style="40" customWidth="1"/>
    <col min="8" max="8" width="12.453125" style="40" bestFit="1" customWidth="1"/>
    <col min="9" max="254" width="9.1796875" style="1" customWidth="1"/>
    <col min="255" max="16384" width="11.453125" style="1"/>
  </cols>
  <sheetData>
    <row r="1" spans="2:9" ht="18" customHeight="1" thickBot="1" x14ac:dyDescent="0.4"/>
    <row r="2" spans="2:9" ht="21" customHeight="1" x14ac:dyDescent="0.35">
      <c r="B2" s="76" t="s">
        <v>15</v>
      </c>
      <c r="C2" s="77"/>
      <c r="D2" s="77"/>
      <c r="E2" s="77"/>
      <c r="F2" s="77"/>
      <c r="G2" s="77"/>
      <c r="H2" s="78"/>
    </row>
    <row r="3" spans="2:9" ht="21" customHeight="1" thickBot="1" x14ac:dyDescent="0.4">
      <c r="B3" s="79"/>
      <c r="C3" s="80"/>
      <c r="D3" s="80"/>
      <c r="E3" s="80"/>
      <c r="F3" s="80"/>
      <c r="G3" s="80"/>
      <c r="H3" s="81"/>
    </row>
    <row r="4" spans="2:9" ht="15" customHeight="1" x14ac:dyDescent="0.35">
      <c r="B4" s="26"/>
      <c r="C4" s="91"/>
      <c r="D4" s="92"/>
      <c r="E4" s="27"/>
      <c r="F4" s="93" t="s">
        <v>9</v>
      </c>
      <c r="G4" s="93"/>
      <c r="H4" s="94"/>
    </row>
    <row r="5" spans="2:9" ht="15" customHeight="1" x14ac:dyDescent="0.35">
      <c r="B5" s="5" t="s">
        <v>13</v>
      </c>
      <c r="C5" s="95"/>
      <c r="D5" s="96"/>
      <c r="E5" s="2"/>
      <c r="F5" s="29" t="s">
        <v>16</v>
      </c>
      <c r="G5" s="89"/>
      <c r="H5" s="90"/>
    </row>
    <row r="6" spans="2:9" ht="43" customHeight="1" x14ac:dyDescent="0.35">
      <c r="B6" s="64" t="s">
        <v>12</v>
      </c>
      <c r="C6" s="11"/>
      <c r="D6" s="12"/>
      <c r="E6" s="2"/>
      <c r="F6" s="29"/>
      <c r="G6" s="89"/>
      <c r="H6" s="90"/>
    </row>
    <row r="7" spans="2:9" ht="15" customHeight="1" x14ac:dyDescent="0.35">
      <c r="B7" s="86" t="s">
        <v>14</v>
      </c>
      <c r="C7" s="87"/>
      <c r="D7" s="88"/>
      <c r="E7" s="2"/>
      <c r="F7" s="29"/>
      <c r="G7" s="41"/>
      <c r="H7" s="50"/>
    </row>
    <row r="8" spans="2:9" ht="15" customHeight="1" x14ac:dyDescent="0.35">
      <c r="B8" s="86"/>
      <c r="C8" s="87"/>
      <c r="D8" s="88"/>
      <c r="E8" s="2"/>
      <c r="F8" s="29"/>
      <c r="G8" s="41"/>
      <c r="H8" s="50"/>
    </row>
    <row r="9" spans="2:9" ht="15" customHeight="1" thickBot="1" x14ac:dyDescent="0.4">
      <c r="B9" s="6"/>
      <c r="C9" s="9"/>
      <c r="D9" s="10"/>
      <c r="E9" s="7"/>
      <c r="F9" s="35"/>
      <c r="G9" s="82"/>
      <c r="H9" s="83"/>
    </row>
    <row r="10" spans="2:9" s="3" customFormat="1" ht="6.75" customHeight="1" thickBot="1" x14ac:dyDescent="0.4">
      <c r="B10" s="75"/>
      <c r="C10" s="75"/>
      <c r="D10" s="75"/>
      <c r="E10" s="75"/>
      <c r="G10" s="42"/>
      <c r="H10" s="51"/>
    </row>
    <row r="11" spans="2:9" ht="15" customHeight="1" thickBot="1" x14ac:dyDescent="0.4">
      <c r="B11" s="21" t="s">
        <v>0</v>
      </c>
      <c r="C11" s="85">
        <f ca="1">TODAY()</f>
        <v>45610</v>
      </c>
      <c r="D11" s="85"/>
      <c r="E11" s="22"/>
      <c r="F11" s="84"/>
      <c r="G11" s="84"/>
      <c r="H11" s="52"/>
    </row>
    <row r="12" spans="2:9" s="3" customFormat="1" ht="6.75" customHeight="1" thickBot="1" x14ac:dyDescent="0.4">
      <c r="B12" s="75"/>
      <c r="C12" s="75"/>
      <c r="D12" s="75"/>
      <c r="E12" s="75"/>
      <c r="G12" s="42"/>
      <c r="H12" s="51"/>
    </row>
    <row r="13" spans="2:9" s="3" customFormat="1" ht="15" thickBot="1" x14ac:dyDescent="0.4">
      <c r="B13" s="101" t="s">
        <v>1</v>
      </c>
      <c r="C13" s="102"/>
      <c r="D13" s="102"/>
      <c r="E13" s="102"/>
      <c r="F13" s="36" t="s">
        <v>2</v>
      </c>
      <c r="G13" s="43" t="s">
        <v>3</v>
      </c>
      <c r="H13" s="53" t="s">
        <v>4</v>
      </c>
      <c r="I13" s="32"/>
    </row>
    <row r="14" spans="2:9" s="3" customFormat="1" ht="15" customHeight="1" x14ac:dyDescent="0.35">
      <c r="B14" s="103" t="s">
        <v>17</v>
      </c>
      <c r="C14" s="104"/>
      <c r="D14" s="104"/>
      <c r="E14" s="104"/>
      <c r="F14" s="31">
        <v>1</v>
      </c>
      <c r="G14" s="44">
        <v>0.48</v>
      </c>
      <c r="H14" s="30">
        <f>IF(AND(F14&lt;&gt;"",G14&lt;&gt;""),F14*G14,"")</f>
        <v>0.48</v>
      </c>
      <c r="I14" s="63"/>
    </row>
    <row r="15" spans="2:9" s="3" customFormat="1" ht="15" customHeight="1" x14ac:dyDescent="0.35">
      <c r="B15" s="99" t="s">
        <v>18</v>
      </c>
      <c r="C15" s="100"/>
      <c r="D15" s="100"/>
      <c r="E15" s="100"/>
      <c r="F15" s="37">
        <v>1</v>
      </c>
      <c r="G15" s="45">
        <v>0</v>
      </c>
      <c r="H15" s="54">
        <f>IF(AND(F15&lt;&gt;"",G15&lt;&gt;""),F15*G15,"")</f>
        <v>0</v>
      </c>
      <c r="I15" s="62"/>
    </row>
    <row r="16" spans="2:9" s="3" customFormat="1" ht="15" customHeight="1" x14ac:dyDescent="0.35">
      <c r="B16" s="105" t="s">
        <v>22</v>
      </c>
      <c r="C16" s="100"/>
      <c r="D16" s="100"/>
      <c r="E16" s="100"/>
      <c r="F16" s="37">
        <v>1</v>
      </c>
      <c r="G16" s="45">
        <v>1.99</v>
      </c>
      <c r="H16" s="54">
        <f t="shared" ref="H16:H31" si="0">IF(AND(F16&lt;&gt;"",G16&lt;&gt;""),F16*G16,"")</f>
        <v>1.99</v>
      </c>
      <c r="I16" s="62"/>
    </row>
    <row r="17" spans="2:9" s="3" customFormat="1" ht="15" customHeight="1" x14ac:dyDescent="0.35">
      <c r="B17" s="99" t="s">
        <v>20</v>
      </c>
      <c r="C17" s="100"/>
      <c r="D17" s="100"/>
      <c r="E17" s="100"/>
      <c r="F17" s="37">
        <v>1</v>
      </c>
      <c r="G17" s="45">
        <v>0.54</v>
      </c>
      <c r="H17" s="54">
        <f t="shared" si="0"/>
        <v>0.54</v>
      </c>
      <c r="I17" s="62"/>
    </row>
    <row r="18" spans="2:9" s="3" customFormat="1" ht="15" customHeight="1" x14ac:dyDescent="0.35">
      <c r="B18" s="99" t="s">
        <v>19</v>
      </c>
      <c r="C18" s="100"/>
      <c r="D18" s="100"/>
      <c r="E18" s="100"/>
      <c r="F18" s="37">
        <v>1</v>
      </c>
      <c r="G18" s="45">
        <v>2.54</v>
      </c>
      <c r="H18" s="54">
        <f t="shared" si="0"/>
        <v>2.54</v>
      </c>
      <c r="I18" s="62"/>
    </row>
    <row r="19" spans="2:9" s="3" customFormat="1" ht="15" customHeight="1" x14ac:dyDescent="0.35">
      <c r="B19" s="99" t="s">
        <v>21</v>
      </c>
      <c r="C19" s="100"/>
      <c r="D19" s="100"/>
      <c r="E19" s="100"/>
      <c r="F19" s="37">
        <v>1</v>
      </c>
      <c r="G19" s="45">
        <v>0.63</v>
      </c>
      <c r="H19" s="54">
        <f t="shared" si="0"/>
        <v>0.63</v>
      </c>
      <c r="I19" s="62"/>
    </row>
    <row r="20" spans="2:9" s="3" customFormat="1" ht="15" customHeight="1" x14ac:dyDescent="0.35">
      <c r="B20" s="99" t="s">
        <v>23</v>
      </c>
      <c r="C20" s="100"/>
      <c r="D20" s="100"/>
      <c r="E20" s="100"/>
      <c r="F20" s="37">
        <v>1</v>
      </c>
      <c r="G20" s="45">
        <v>0.33</v>
      </c>
      <c r="H20" s="54">
        <f t="shared" si="0"/>
        <v>0.33</v>
      </c>
      <c r="I20" s="62"/>
    </row>
    <row r="21" spans="2:9" s="3" customFormat="1" ht="15" customHeight="1" x14ac:dyDescent="0.35">
      <c r="B21" s="99" t="s">
        <v>24</v>
      </c>
      <c r="C21" s="100"/>
      <c r="D21" s="100"/>
      <c r="E21" s="100"/>
      <c r="F21" s="37">
        <v>2</v>
      </c>
      <c r="G21" s="45">
        <v>0.3</v>
      </c>
      <c r="H21" s="54">
        <f>IF(AND(F21&lt;&gt;"",G21&lt;&gt;""),F21*G21,"")</f>
        <v>0.6</v>
      </c>
      <c r="I21" s="62"/>
    </row>
    <row r="22" spans="2:9" s="3" customFormat="1" ht="15" customHeight="1" x14ac:dyDescent="0.35">
      <c r="B22" s="72" t="s">
        <v>25</v>
      </c>
      <c r="C22" s="73"/>
      <c r="D22" s="73"/>
      <c r="E22" s="74"/>
      <c r="F22" s="37">
        <v>1</v>
      </c>
      <c r="G22" s="45">
        <v>0.17</v>
      </c>
      <c r="H22" s="54">
        <f>IF(AND(F22&lt;&gt;"",G22&lt;&gt;""),F22*G22,"")</f>
        <v>0.17</v>
      </c>
      <c r="I22" s="62"/>
    </row>
    <row r="23" spans="2:9" s="3" customFormat="1" ht="15" customHeight="1" x14ac:dyDescent="0.35">
      <c r="B23" s="72" t="s">
        <v>26</v>
      </c>
      <c r="C23" s="73"/>
      <c r="D23" s="73"/>
      <c r="E23" s="74"/>
      <c r="F23" s="37">
        <v>1</v>
      </c>
      <c r="G23" s="45"/>
      <c r="H23" s="54" t="str">
        <f>IF(AND(F23&lt;&gt;"",G23&lt;&gt;""),F23*G23,"")</f>
        <v/>
      </c>
      <c r="I23" s="62"/>
    </row>
    <row r="24" spans="2:9" s="3" customFormat="1" ht="15" customHeight="1" x14ac:dyDescent="0.35">
      <c r="B24" s="65"/>
      <c r="C24" s="66"/>
      <c r="D24" s="66"/>
      <c r="E24" s="66"/>
      <c r="F24" s="67"/>
      <c r="G24" s="68"/>
      <c r="H24" s="69"/>
      <c r="I24" s="62"/>
    </row>
    <row r="25" spans="2:9" s="3" customFormat="1" ht="16" customHeight="1" x14ac:dyDescent="0.35">
      <c r="B25" s="65"/>
      <c r="C25" s="66"/>
      <c r="D25" s="66"/>
      <c r="E25" s="66"/>
      <c r="F25" s="67"/>
      <c r="G25" s="68"/>
      <c r="H25" s="69"/>
      <c r="I25" s="62"/>
    </row>
    <row r="26" spans="2:9" s="3" customFormat="1" ht="15" customHeight="1" x14ac:dyDescent="0.35">
      <c r="B26" s="65"/>
      <c r="C26" s="66"/>
      <c r="D26" s="66"/>
      <c r="E26" s="66"/>
      <c r="F26" s="67"/>
      <c r="G26" s="68"/>
      <c r="H26" s="69"/>
      <c r="I26" s="62"/>
    </row>
    <row r="27" spans="2:9" s="3" customFormat="1" ht="15" customHeight="1" thickBot="1" x14ac:dyDescent="0.4">
      <c r="B27" s="97"/>
      <c r="C27" s="98"/>
      <c r="D27" s="98"/>
      <c r="E27" s="98"/>
      <c r="F27" s="38"/>
      <c r="G27" s="46"/>
      <c r="H27" s="55" t="str">
        <f>IF(AND(F27&lt;&gt;"",G27&lt;&gt;""),F27*G27,"")</f>
        <v/>
      </c>
      <c r="I27" s="34"/>
    </row>
    <row r="29" spans="2:9" s="3" customFormat="1" ht="15" customHeight="1" x14ac:dyDescent="0.35">
      <c r="B29" s="70"/>
      <c r="C29" s="70"/>
      <c r="D29" s="70"/>
      <c r="E29" s="70"/>
      <c r="F29" s="4"/>
      <c r="G29" s="71"/>
      <c r="H29" s="33"/>
      <c r="I29" s="34"/>
    </row>
    <row r="30" spans="2:9" s="3" customFormat="1" ht="15" customHeight="1" x14ac:dyDescent="0.35">
      <c r="B30" s="70"/>
      <c r="C30" s="70"/>
      <c r="D30" s="70"/>
      <c r="E30" s="70"/>
      <c r="F30" s="4"/>
      <c r="G30" s="71"/>
      <c r="H30" s="33"/>
      <c r="I30" s="34"/>
    </row>
    <row r="31" spans="2:9" s="3" customFormat="1" ht="18.5" customHeight="1" thickBot="1" x14ac:dyDescent="0.4">
      <c r="B31" s="75"/>
      <c r="C31" s="75"/>
      <c r="D31" s="75"/>
      <c r="E31" s="75"/>
      <c r="G31" s="42"/>
      <c r="H31" s="51" t="str">
        <f t="shared" si="0"/>
        <v/>
      </c>
    </row>
    <row r="32" spans="2:9" s="3" customFormat="1" ht="18" customHeight="1" x14ac:dyDescent="0.35">
      <c r="B32" s="13"/>
      <c r="C32" s="14"/>
      <c r="D32" s="14"/>
      <c r="E32" s="14"/>
      <c r="F32" s="14"/>
      <c r="G32" s="47" t="s">
        <v>5</v>
      </c>
      <c r="H32" s="56">
        <f>SUM(H14:H27)</f>
        <v>7.2799999999999994</v>
      </c>
    </row>
    <row r="33" spans="2:8" s="3" customFormat="1" ht="18" customHeight="1" x14ac:dyDescent="0.35">
      <c r="B33" s="15"/>
      <c r="G33" s="42" t="s">
        <v>6</v>
      </c>
      <c r="H33" s="57">
        <v>0</v>
      </c>
    </row>
    <row r="34" spans="2:8" s="3" customFormat="1" ht="18" customHeight="1" x14ac:dyDescent="0.35">
      <c r="B34" s="15"/>
      <c r="G34" s="42" t="s">
        <v>7</v>
      </c>
      <c r="H34" s="58">
        <v>0.21</v>
      </c>
    </row>
    <row r="35" spans="2:8" s="3" customFormat="1" ht="18" customHeight="1" thickBot="1" x14ac:dyDescent="0.4">
      <c r="B35" s="28"/>
      <c r="C35" s="111" t="s">
        <v>8</v>
      </c>
      <c r="D35" s="111"/>
      <c r="E35" s="111"/>
      <c r="F35" s="111"/>
      <c r="G35" s="111"/>
      <c r="H35" s="59">
        <f>IF(H32=0,"",(H32-H33)*(1+H34))</f>
        <v>8.8087999999999997</v>
      </c>
    </row>
    <row r="36" spans="2:8" s="3" customFormat="1" ht="6.75" customHeight="1" thickBot="1" x14ac:dyDescent="0.4">
      <c r="B36" s="75"/>
      <c r="C36" s="75"/>
      <c r="D36" s="75"/>
      <c r="E36" s="75"/>
      <c r="G36" s="42"/>
      <c r="H36" s="51"/>
    </row>
    <row r="37" spans="2:8" s="3" customFormat="1" ht="12" customHeight="1" x14ac:dyDescent="0.35">
      <c r="B37" s="112" t="s">
        <v>10</v>
      </c>
      <c r="C37" s="113"/>
      <c r="D37" s="114"/>
      <c r="E37" s="14"/>
      <c r="F37" s="113" t="s">
        <v>11</v>
      </c>
      <c r="G37" s="113"/>
      <c r="H37" s="114"/>
    </row>
    <row r="38" spans="2:8" s="3" customFormat="1" x14ac:dyDescent="0.35">
      <c r="B38" s="115"/>
      <c r="C38" s="116"/>
      <c r="D38" s="117"/>
      <c r="F38" s="116"/>
      <c r="G38" s="116"/>
      <c r="H38" s="117"/>
    </row>
    <row r="39" spans="2:8" s="3" customFormat="1" x14ac:dyDescent="0.35">
      <c r="B39" s="23"/>
      <c r="C39" s="24"/>
      <c r="D39" s="25"/>
      <c r="F39" s="39"/>
      <c r="G39" s="48"/>
      <c r="H39" s="60"/>
    </row>
    <row r="40" spans="2:8" s="3" customFormat="1" x14ac:dyDescent="0.35">
      <c r="B40" s="16"/>
      <c r="C40" s="4"/>
      <c r="D40" s="20"/>
      <c r="F40" s="39"/>
      <c r="G40" s="48"/>
      <c r="H40" s="60"/>
    </row>
    <row r="41" spans="2:8" s="3" customFormat="1" x14ac:dyDescent="0.35">
      <c r="B41" s="106"/>
      <c r="C41" s="107"/>
      <c r="D41" s="108"/>
      <c r="E41" s="8"/>
      <c r="F41" s="109"/>
      <c r="G41" s="109"/>
      <c r="H41" s="110"/>
    </row>
    <row r="42" spans="2:8" ht="15" thickBot="1" x14ac:dyDescent="0.4">
      <c r="B42" s="17"/>
      <c r="C42" s="18"/>
      <c r="D42" s="19"/>
      <c r="E42" s="18"/>
      <c r="F42" s="18"/>
      <c r="G42" s="49"/>
      <c r="H42" s="61"/>
    </row>
  </sheetData>
  <mergeCells count="30">
    <mergeCell ref="B41:D41"/>
    <mergeCell ref="F41:H41"/>
    <mergeCell ref="B31:E31"/>
    <mergeCell ref="C35:G35"/>
    <mergeCell ref="B36:E36"/>
    <mergeCell ref="B37:D38"/>
    <mergeCell ref="F37:H38"/>
    <mergeCell ref="B27:E27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12:E12"/>
    <mergeCell ref="B2:H3"/>
    <mergeCell ref="G9:H9"/>
    <mergeCell ref="F11:G11"/>
    <mergeCell ref="C11:D11"/>
    <mergeCell ref="B8:D8"/>
    <mergeCell ref="B7:D7"/>
    <mergeCell ref="B10:E10"/>
    <mergeCell ref="G6:H6"/>
    <mergeCell ref="C4:D4"/>
    <mergeCell ref="F4:H4"/>
    <mergeCell ref="C5:D5"/>
    <mergeCell ref="G5:H5"/>
  </mergeCells>
  <pageMargins left="0.57999999999999996" right="0.2" top="0.74" bottom="1" header="0" footer="0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Presupuesto</vt:lpstr>
      <vt:lpstr>'Hoja de Presupuesto'!Área_de_impresión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Administrador</cp:lastModifiedBy>
  <cp:lastPrinted>2024-11-14T15:50:12Z</cp:lastPrinted>
  <dcterms:created xsi:type="dcterms:W3CDTF">2018-09-04T15:25:12Z</dcterms:created>
  <dcterms:modified xsi:type="dcterms:W3CDTF">2024-11-14T15:50:26Z</dcterms:modified>
</cp:coreProperties>
</file>