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2. SONAR/Dungeness/Abundance Estimate/"/>
    </mc:Choice>
  </mc:AlternateContent>
  <xr:revisionPtr revIDLastSave="57" documentId="8_{9A26386F-161B-4381-BE27-BCD233847635}" xr6:coauthVersionLast="47" xr6:coauthVersionMax="47" xr10:uidLastSave="{CBE99A1F-7467-49D4-9184-BCEEA7FCBC05}"/>
  <bookViews>
    <workbookView xWindow="2565" yWindow="1035" windowWidth="25215" windowHeight="14445" xr2:uid="{578ACE1B-C63F-48E2-ADC3-29364E7C12F5}"/>
  </bookViews>
  <sheets>
    <sheet name="2023 QAQC" sheetId="1" r:id="rId1"/>
    <sheet name="Notes on deployment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24" i="1"/>
  <c r="J27" i="1"/>
  <c r="L26" i="1"/>
  <c r="L23" i="1"/>
  <c r="K23" i="1"/>
  <c r="J26" i="1"/>
  <c r="L25" i="1"/>
  <c r="J23" i="1"/>
  <c r="K25" i="1"/>
  <c r="J25" i="1"/>
  <c r="J24" i="1"/>
  <c r="L24" i="1"/>
</calcChain>
</file>

<file path=xl/sharedStrings.xml><?xml version="1.0" encoding="utf-8"?>
<sst xmlns="http://schemas.openxmlformats.org/spreadsheetml/2006/main" count="52" uniqueCount="43">
  <si>
    <t>Bethany's data QA/QC process:</t>
  </si>
  <si>
    <t>1. Look at all fish measured as 90 cm or larger. It's rare to have a steelhead of this size and often these larger "fish" are actually otters or beavers. I will change to confidence = 2 if not a fish.</t>
  </si>
  <si>
    <t>4. Look at all fish where confidence = 2, and determine if a fish or not. I will keep these records as confidence = 2 unless there is a pattern of a learning curve, as is evident with Jake in 2023</t>
  </si>
  <si>
    <t>I changed these fish to confidence = 1, since the confidence assessment is ONLY if uncertain if whether a fish or not</t>
  </si>
  <si>
    <t>Jake categorized many fish as confidence = 2 if the image blinked in and out and he was uncertain of direction of travel</t>
  </si>
  <si>
    <t>I changed these fish to confidence = 1 since all of his directions were correct. If he had keyed in on the shadow of the fish without background subtraction he would have been confident</t>
  </si>
  <si>
    <t>Summary of Jake's confidence = 2 records with my determinations of whether to retain or change to confidence = 1</t>
  </si>
  <si>
    <t>Feb &amp; Mar Jake isn't confident and most of his C= 2 shouldn't be so. After that he gets more confidence and only 50% of his calls are of uncertin fish</t>
  </si>
  <si>
    <t>Confidence</t>
  </si>
  <si>
    <t>Count of Keep</t>
  </si>
  <si>
    <t>Column Labels</t>
  </si>
  <si>
    <t>Row Labels</t>
  </si>
  <si>
    <t>BC change to 1</t>
  </si>
  <si>
    <t>BC change to 2</t>
  </si>
  <si>
    <t>Keep as 2</t>
  </si>
  <si>
    <t>Grand Total</t>
  </si>
  <si>
    <t>Change to 1</t>
  </si>
  <si>
    <t>Change to 2</t>
  </si>
  <si>
    <t>Feb</t>
  </si>
  <si>
    <t>Mar</t>
  </si>
  <si>
    <t>Apr</t>
  </si>
  <si>
    <t>May</t>
  </si>
  <si>
    <t>Jun</t>
  </si>
  <si>
    <t>2023 SONAR:</t>
  </si>
  <si>
    <t>5. Use Andrew Simmons's (AS) fish counts for the official data for shared days (days reviewed by multiple/all reviewers). AS is the "primary" reviewer, and has been reviewing SONAR data every year of the project</t>
  </si>
  <si>
    <t xml:space="preserve">6. Spot check fish counted during daylight hours, as these may be ducks, beavers, or otters. In 2023 Alec counted A LOT of ducks during daytime. </t>
  </si>
  <si>
    <r>
      <rPr>
        <b/>
        <sz val="11"/>
        <color theme="1"/>
        <rFont val="Aptos Narrow"/>
        <family val="2"/>
        <scheme val="minor"/>
      </rPr>
      <t>Jake</t>
    </r>
    <r>
      <rPr>
        <sz val="11"/>
        <color theme="1"/>
        <rFont val="Aptos Narrow"/>
        <family val="2"/>
        <scheme val="minor"/>
      </rPr>
      <t xml:space="preserve"> categorized many fish as confidence = 2 if it was difficult to get an accurate length measurement</t>
    </r>
  </si>
  <si>
    <t>Alec:</t>
  </si>
  <si>
    <t>Alec counted A LOT of DUCKS during the daytime.</t>
  </si>
  <si>
    <t>2. Look at all fish within 5 m of sonar (range = 5 m or less)- these are often otter or beaver. I will change to confidence = 2 if not a fish.</t>
  </si>
  <si>
    <t>3. Look at all fish at end of range of sonar (range = 16 m or greater)- these are often otter or beaver. I will change to confidence = 2 if not a fish.</t>
  </si>
  <si>
    <t xml:space="preserve">March 5, 6, 7, 15, 16, 17, 18- lots of ducks. BC changed confidence to 2 for the ducks. Theses were exclusively during daylight hours. </t>
  </si>
  <si>
    <t xml:space="preserve">deployed sonar, but image bad. </t>
  </si>
  <si>
    <t>removed sonar and sent to Sound Metrics to fix</t>
  </si>
  <si>
    <t>no sonar</t>
  </si>
  <si>
    <t>re-deployed sonar using a loaner unit from Sound Metrics, but image poor</t>
  </si>
  <si>
    <t>image fixed starting at 11:30AM</t>
  </si>
  <si>
    <t>data review protocols:</t>
  </si>
  <si>
    <t xml:space="preserve">reviewers started season by reviewing all 60 minutes of the hour, both the First 30 and Second 30. </t>
  </si>
  <si>
    <t>AS reviewed full 60 minutes through April 13, then he switched to only reviewing the First 30, he recored the Second 30 as No Review</t>
  </si>
  <si>
    <t>sonar runs continuosly, unless notes as no data, from 2/7 to 6/20/23</t>
  </si>
  <si>
    <t>AB reviewed the full 60 minutes through March 15, after that he only reviewed the top of the hour (First 30), but he recorded Second 30 as No Review</t>
  </si>
  <si>
    <t>JE reviewed full 60 minutes, both the First 30 and the Second 30, the entire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</si>
</sst>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3/2023%20Dungeness%20SONAR_Jake%20complet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5258.501958680557" createdVersion="8" refreshedVersion="8" minRefreshableVersion="3" recordCount="3739" xr:uid="{847FCD5C-88C3-4137-82BF-260AE8B5F1E3}">
  <cacheSource type="worksheet">
    <worksheetSource ref="A5:O3744" sheet="2023 Data" r:id="rId2"/>
  </cacheSource>
  <cacheFields count="17">
    <cacheField name="Year" numFmtId="0">
      <sharedItems containsString="0" containsBlank="1" containsNumber="1" containsInteger="1" minValue="2023" maxValue="2023"/>
    </cacheField>
    <cacheField name="Date " numFmtId="0">
      <sharedItems containsNonDate="0" containsDate="1" containsString="0" containsBlank="1" minDate="2023-02-12T00:00:00" maxDate="2023-06-19T00:00:00" count="52">
        <d v="2023-02-12T00:00:00"/>
        <d v="2023-02-13T00:00:00"/>
        <d v="2023-02-14T00:00:00"/>
        <d v="2023-02-21T00:00:00"/>
        <d v="2023-02-22T00:00:00"/>
        <d v="2023-02-23T00:00:00"/>
        <d v="2023-02-24T00:00:00"/>
        <d v="2023-03-02T00:00:00"/>
        <d v="2023-03-03T00:00:00"/>
        <d v="2023-03-04T00:00:00"/>
        <d v="2023-03-07T00:00:00"/>
        <d v="2023-03-11T00:00:00"/>
        <d v="2023-03-12T00:00:00"/>
        <d v="2023-03-13T00:00:00"/>
        <d v="2023-03-18T00:00:00"/>
        <d v="2023-03-20T00:00:00"/>
        <d v="2023-03-21T00:00:00"/>
        <d v="2023-03-22T00:00:00"/>
        <d v="2023-03-29T00:00:00"/>
        <d v="2023-03-30T00:00:00"/>
        <d v="2023-03-31T00:00:00"/>
        <d v="2023-04-07T00:00:00"/>
        <d v="2023-04-08T00:00:00"/>
        <d v="2023-04-09T00:00:00"/>
        <d v="2023-04-16T00:00:00"/>
        <d v="2023-04-17T00:00:00"/>
        <d v="2023-04-18T00:00:00"/>
        <d v="2023-04-19T00:00:00"/>
        <d v="2023-04-25T00:00:00"/>
        <d v="2023-04-26T00:00:00"/>
        <d v="2023-04-27T00:00:00"/>
        <d v="2023-05-01T00:00:00"/>
        <d v="2023-05-04T00:00:00"/>
        <d v="2023-05-05T00:00:00"/>
        <d v="2023-05-06T00:00:00"/>
        <d v="2023-05-10T00:00:00"/>
        <d v="2023-05-13T00:00:00"/>
        <d v="2023-05-14T00:00:00"/>
        <d v="2023-05-15T00:00:00"/>
        <d v="2023-05-22T00:00:00"/>
        <d v="2023-05-23T00:00:00"/>
        <d v="2023-05-24T00:00:00"/>
        <d v="2023-05-31T00:00:00"/>
        <d v="2023-06-01T00:00:00"/>
        <d v="2023-06-02T00:00:00"/>
        <d v="2023-06-09T00:00:00"/>
        <d v="2023-06-10T00:00:00"/>
        <d v="2023-06-11T00:00:00"/>
        <d v="2023-06-12T00:00:00"/>
        <d v="2023-06-17T00:00:00"/>
        <d v="2023-06-18T00:00:00"/>
        <m/>
      </sharedItems>
      <fieldGroup par="16"/>
    </cacheField>
    <cacheField name="Hour" numFmtId="0">
      <sharedItems containsNonDate="0" containsDate="1" containsString="0" containsBlank="1" minDate="1899-12-30T00:00:00" maxDate="1899-12-31T00:00:00"/>
    </cacheField>
    <cacheField name="DataRecorded" numFmtId="0">
      <sharedItems containsBlank="1"/>
    </cacheField>
    <cacheField name="DataReviewed" numFmtId="164">
      <sharedItems containsBlank="1"/>
    </cacheField>
    <cacheField name="Observer" numFmtId="0">
      <sharedItems containsBlank="1"/>
    </cacheField>
    <cacheField name="Time" numFmtId="0">
      <sharedItems containsDate="1" containsBlank="1" containsMixedTypes="1" minDate="1899-12-30T00:00:06" maxDate="1899-12-31T02:26:51"/>
    </cacheField>
    <cacheField name="Frame" numFmtId="0">
      <sharedItems containsString="0" containsBlank="1" containsNumber="1" minValue="2" maxValue="9923"/>
    </cacheField>
    <cacheField name="Direction" numFmtId="0">
      <sharedItems containsBlank="1"/>
    </cacheField>
    <cacheField name="Range" numFmtId="0">
      <sharedItems containsString="0" containsBlank="1" containsNumber="1" minValue="1.54" maxValue="61"/>
    </cacheField>
    <cacheField name="Length" numFmtId="0">
      <sharedItems containsDate="1" containsBlank="1" containsMixedTypes="1" minDate="1900-01-02T17:11:04" maxDate="1899-12-30T00:00:00"/>
    </cacheField>
    <cacheField name="Confidence" numFmtId="0">
      <sharedItems containsString="0" containsBlank="1" containsNumber="1" containsInteger="1" minValue="1" maxValue="3" count="4">
        <m/>
        <n v="2"/>
        <n v="1"/>
        <n v="3"/>
      </sharedItems>
    </cacheField>
    <cacheField name="Comments" numFmtId="0">
      <sharedItems containsBlank="1"/>
    </cacheField>
    <cacheField name="BC notes" numFmtId="0">
      <sharedItems containsBlank="1"/>
    </cacheField>
    <cacheField name="Keep" numFmtId="0">
      <sharedItems containsBlank="1" count="4">
        <m/>
        <s v="Keep as 2"/>
        <s v="BC change to 2"/>
        <s v="BC change to 1"/>
      </sharedItems>
    </cacheField>
    <cacheField name="Days (Date )" numFmtId="0" databaseField="0">
      <fieldGroup base="1">
        <rangePr groupBy="days" startDate="2023-02-12T00:00:00" endDate="2023-06-19T00:00:00"/>
        <groupItems count="368">
          <s v="&lt;2/1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3"/>
        </groupItems>
      </fieldGroup>
    </cacheField>
    <cacheField name="Months (Date )" numFmtId="0" databaseField="0">
      <fieldGroup base="1">
        <rangePr groupBy="months" startDate="2023-02-12T00:00:00" endDate="2023-06-19T00:00:00"/>
        <groupItems count="14">
          <s v="&lt;2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n v="2023"/>
    <x v="0"/>
    <d v="1899-12-30T00:00:00"/>
    <s v="Full"/>
    <s v="First 30"/>
    <s v="JE"/>
    <s v="No Fish"/>
    <m/>
    <m/>
    <m/>
    <m/>
    <x v="0"/>
    <m/>
    <m/>
    <x v="0"/>
  </r>
  <r>
    <n v="2023"/>
    <x v="0"/>
    <d v="1899-12-30T00:30:00"/>
    <s v="Full"/>
    <s v="Second 30"/>
    <s v="JE"/>
    <d v="1899-12-30T00:55:48"/>
    <n v="7875"/>
    <s v="upstream"/>
    <n v="18.25"/>
    <n v="47.5"/>
    <x v="1"/>
    <m/>
    <s v="keep as 2"/>
    <x v="1"/>
  </r>
  <r>
    <n v="2023"/>
    <x v="0"/>
    <d v="1899-12-30T01:00:00"/>
    <s v="Full"/>
    <s v="First 30"/>
    <s v="JE"/>
    <s v="No Fish"/>
    <m/>
    <m/>
    <m/>
    <m/>
    <x v="0"/>
    <m/>
    <m/>
    <x v="0"/>
  </r>
  <r>
    <n v="2023"/>
    <x v="0"/>
    <d v="1899-12-30T01:30:00"/>
    <s v="Full"/>
    <s v="Second 30"/>
    <s v="JE"/>
    <d v="1899-12-30T01:30:28"/>
    <n v="136"/>
    <s v="upstream"/>
    <n v="7.72"/>
    <n v="69.5"/>
    <x v="2"/>
    <m/>
    <m/>
    <x v="0"/>
  </r>
  <r>
    <n v="2023"/>
    <x v="0"/>
    <d v="1899-12-30T01:30:00"/>
    <s v="Full"/>
    <s v="Second 30"/>
    <s v="JE"/>
    <d v="1899-12-30T01:39:12"/>
    <n v="2756"/>
    <s v="upstream"/>
    <n v="14.99"/>
    <n v="70.5"/>
    <x v="2"/>
    <s v="could be same fish from 01:30:28, fish of similar size was poorly picked up by sonar swimming back downstream between 1:30:28 and 1:39:12"/>
    <m/>
    <x v="0"/>
  </r>
  <r>
    <n v="2023"/>
    <x v="0"/>
    <d v="1899-12-30T02:00:00"/>
    <s v="Full"/>
    <s v="First 30"/>
    <s v="JE"/>
    <s v="No Fish"/>
    <m/>
    <m/>
    <m/>
    <m/>
    <x v="0"/>
    <m/>
    <m/>
    <x v="0"/>
  </r>
  <r>
    <n v="2023"/>
    <x v="0"/>
    <d v="1899-12-30T02:30:00"/>
    <s v="Full"/>
    <s v="Second 30"/>
    <s v="JE"/>
    <s v="No Fish"/>
    <m/>
    <m/>
    <m/>
    <m/>
    <x v="0"/>
    <s v="Fish bouncing in and out of US field of vision at 02:47:40, not marked per protocol"/>
    <m/>
    <x v="0"/>
  </r>
  <r>
    <n v="2023"/>
    <x v="0"/>
    <d v="1899-12-30T03:00:00"/>
    <s v="Full"/>
    <s v="First 30"/>
    <s v="JE"/>
    <d v="1899-12-30T03:26:13"/>
    <n v="7987"/>
    <s v="upstream"/>
    <n v="10.19"/>
    <n v="73.5"/>
    <x v="2"/>
    <m/>
    <m/>
    <x v="0"/>
  </r>
  <r>
    <n v="2023"/>
    <x v="0"/>
    <d v="1899-12-30T03:30:00"/>
    <s v="Full"/>
    <s v="Second 30"/>
    <s v="JE"/>
    <d v="1899-12-30T03:53:09"/>
    <n v="7062"/>
    <s v="upstream"/>
    <n v="17.52"/>
    <n v="76.900000000000006"/>
    <x v="1"/>
    <s v="BC changed confidence to 2. beaver or otter. "/>
    <s v="BC changed confidence to 2. beaver or otter"/>
    <x v="2"/>
  </r>
  <r>
    <n v="2023"/>
    <x v="0"/>
    <d v="1899-12-30T04:00:00"/>
    <s v="Full"/>
    <s v="First 30"/>
    <s v="JE"/>
    <d v="1899-12-30T04:00:29"/>
    <n v="144"/>
    <s v="downstream"/>
    <n v="10.01"/>
    <n v="68.8"/>
    <x v="2"/>
    <m/>
    <m/>
    <x v="0"/>
  </r>
  <r>
    <n v="2023"/>
    <x v="0"/>
    <d v="1899-12-30T04:30:00"/>
    <s v="Full"/>
    <s v="Second 30"/>
    <s v="JE"/>
    <d v="1899-12-30T04:32:15"/>
    <n v="674"/>
    <s v="upstream"/>
    <n v="4.54"/>
    <n v="67.5"/>
    <x v="2"/>
    <s v="could be last fish that went DS @ 4:00:29"/>
    <m/>
    <x v="0"/>
  </r>
  <r>
    <n v="2023"/>
    <x v="0"/>
    <d v="1899-12-30T04:30:00"/>
    <s v="Full"/>
    <s v="Second 30"/>
    <s v="JE"/>
    <d v="1899-12-30T04:45:35"/>
    <n v="4720"/>
    <s v="downstream"/>
    <n v="15.4"/>
    <n v="76.8"/>
    <x v="2"/>
    <m/>
    <m/>
    <x v="0"/>
  </r>
  <r>
    <n v="2023"/>
    <x v="0"/>
    <d v="1899-12-30T05:00:00"/>
    <s v="Full"/>
    <s v="First 30"/>
    <s v="JE"/>
    <s v="No Fish"/>
    <m/>
    <m/>
    <m/>
    <m/>
    <x v="0"/>
    <m/>
    <m/>
    <x v="0"/>
  </r>
  <r>
    <n v="2023"/>
    <x v="0"/>
    <d v="1899-12-30T05:30:00"/>
    <s v="Full"/>
    <s v="Second 30"/>
    <s v="JE"/>
    <s v="No Fish"/>
    <m/>
    <m/>
    <m/>
    <m/>
    <x v="0"/>
    <m/>
    <m/>
    <x v="0"/>
  </r>
  <r>
    <n v="2023"/>
    <x v="0"/>
    <d v="1899-12-30T06:00:00"/>
    <s v="Full"/>
    <s v="First 30"/>
    <s v="JE"/>
    <s v="No Fish"/>
    <m/>
    <m/>
    <m/>
    <m/>
    <x v="0"/>
    <m/>
    <m/>
    <x v="0"/>
  </r>
  <r>
    <n v="2023"/>
    <x v="0"/>
    <d v="1899-12-30T06:30:00"/>
    <s v="Full"/>
    <s v="Second 30"/>
    <s v="JE"/>
    <d v="1899-12-30T06:45:03"/>
    <n v="4553"/>
    <s v="upstream"/>
    <n v="10.33"/>
    <n v="66.3"/>
    <x v="2"/>
    <m/>
    <m/>
    <x v="0"/>
  </r>
  <r>
    <n v="2023"/>
    <x v="0"/>
    <d v="1899-12-30T06:30:00"/>
    <s v="Full"/>
    <s v="Second 30"/>
    <s v="JE"/>
    <d v="1899-12-30T06:54:32"/>
    <n v="7475"/>
    <s v="upstream"/>
    <n v="13.66"/>
    <n v="44.5"/>
    <x v="3"/>
    <s v="possible fish but appears to be &lt;45cm, not marked per protocol"/>
    <m/>
    <x v="0"/>
  </r>
  <r>
    <n v="2023"/>
    <x v="0"/>
    <d v="1899-12-30T07:00:00"/>
    <s v="Full"/>
    <s v="First 30"/>
    <s v="JE"/>
    <s v="No Fish"/>
    <m/>
    <m/>
    <m/>
    <m/>
    <x v="0"/>
    <m/>
    <m/>
    <x v="0"/>
  </r>
  <r>
    <n v="2023"/>
    <x v="0"/>
    <d v="1899-12-30T07:30:00"/>
    <s v="Full"/>
    <s v="Second 30"/>
    <s v="JE"/>
    <s v="No Fish"/>
    <m/>
    <m/>
    <m/>
    <m/>
    <x v="0"/>
    <m/>
    <m/>
    <x v="0"/>
  </r>
  <r>
    <n v="2023"/>
    <x v="0"/>
    <d v="1899-12-30T08:00:00"/>
    <s v="Full"/>
    <s v="First 30"/>
    <s v="JE"/>
    <s v="No Fish"/>
    <m/>
    <m/>
    <m/>
    <m/>
    <x v="0"/>
    <m/>
    <m/>
    <x v="0"/>
  </r>
  <r>
    <n v="2023"/>
    <x v="0"/>
    <d v="1899-12-30T08:30:00"/>
    <s v="Full"/>
    <s v="Second 30"/>
    <s v="JE"/>
    <s v="No Fish"/>
    <m/>
    <m/>
    <m/>
    <m/>
    <x v="0"/>
    <m/>
    <m/>
    <x v="0"/>
  </r>
  <r>
    <n v="2023"/>
    <x v="0"/>
    <d v="1899-12-30T09:00:00"/>
    <s v="Full"/>
    <s v="First 30"/>
    <s v="JE"/>
    <s v="No Fish"/>
    <m/>
    <m/>
    <m/>
    <m/>
    <x v="0"/>
    <m/>
    <m/>
    <x v="0"/>
  </r>
  <r>
    <n v="2023"/>
    <x v="0"/>
    <d v="1899-12-30T09:30:00"/>
    <s v="Full"/>
    <s v="Second 30"/>
    <s v="JE"/>
    <s v="No Fish"/>
    <m/>
    <m/>
    <m/>
    <m/>
    <x v="0"/>
    <m/>
    <m/>
    <x v="0"/>
  </r>
  <r>
    <n v="2023"/>
    <x v="0"/>
    <d v="1899-12-30T10:00:00"/>
    <s v="Full"/>
    <s v="First 30"/>
    <s v="JE"/>
    <s v="No Fish"/>
    <m/>
    <m/>
    <m/>
    <m/>
    <x v="0"/>
    <m/>
    <m/>
    <x v="0"/>
  </r>
  <r>
    <n v="2023"/>
    <x v="0"/>
    <d v="1899-12-30T10:30:00"/>
    <s v="Full"/>
    <s v="Second 30"/>
    <s v="JE"/>
    <s v="No Fish"/>
    <m/>
    <m/>
    <m/>
    <m/>
    <x v="0"/>
    <m/>
    <m/>
    <x v="0"/>
  </r>
  <r>
    <n v="2023"/>
    <x v="0"/>
    <d v="1899-12-30T11:00:00"/>
    <s v="Full"/>
    <s v="First 30"/>
    <s v="JE"/>
    <s v="No Fish"/>
    <m/>
    <m/>
    <m/>
    <m/>
    <x v="0"/>
    <m/>
    <m/>
    <x v="0"/>
  </r>
  <r>
    <n v="2023"/>
    <x v="0"/>
    <d v="1899-12-30T11:30:00"/>
    <s v="Full"/>
    <s v="Second 30"/>
    <s v="JE"/>
    <s v="No Fish"/>
    <m/>
    <m/>
    <m/>
    <m/>
    <x v="0"/>
    <m/>
    <m/>
    <x v="0"/>
  </r>
  <r>
    <n v="2023"/>
    <x v="0"/>
    <d v="1899-12-30T12:00:00"/>
    <s v="Full"/>
    <s v="First 30"/>
    <s v="JE"/>
    <s v="No Fish"/>
    <m/>
    <m/>
    <m/>
    <m/>
    <x v="0"/>
    <m/>
    <m/>
    <x v="0"/>
  </r>
  <r>
    <n v="2023"/>
    <x v="0"/>
    <d v="1899-12-30T12:30:00"/>
    <s v="Full"/>
    <s v="Second 30"/>
    <s v="JE"/>
    <s v="No Fish"/>
    <m/>
    <m/>
    <m/>
    <m/>
    <x v="0"/>
    <m/>
    <m/>
    <x v="0"/>
  </r>
  <r>
    <n v="2023"/>
    <x v="0"/>
    <d v="1899-12-30T13:00:00"/>
    <s v="Full"/>
    <s v="First 30"/>
    <s v="JE"/>
    <s v="No Fish"/>
    <m/>
    <m/>
    <m/>
    <m/>
    <x v="0"/>
    <m/>
    <m/>
    <x v="0"/>
  </r>
  <r>
    <n v="2023"/>
    <x v="0"/>
    <d v="1899-12-30T13:30:00"/>
    <s v="Full"/>
    <s v="Second 30"/>
    <s v="JE"/>
    <s v="No Fish"/>
    <m/>
    <m/>
    <m/>
    <m/>
    <x v="0"/>
    <m/>
    <m/>
    <x v="0"/>
  </r>
  <r>
    <n v="2023"/>
    <x v="0"/>
    <d v="1899-12-30T14:00:00"/>
    <s v="Full"/>
    <s v="First 30"/>
    <s v="JE"/>
    <s v="No Fish"/>
    <m/>
    <m/>
    <m/>
    <m/>
    <x v="0"/>
    <m/>
    <m/>
    <x v="0"/>
  </r>
  <r>
    <n v="2023"/>
    <x v="0"/>
    <d v="1899-12-30T14:30:00"/>
    <s v="Full"/>
    <s v="Second 30"/>
    <s v="JE"/>
    <s v="No Fish"/>
    <m/>
    <m/>
    <m/>
    <m/>
    <x v="0"/>
    <m/>
    <m/>
    <x v="0"/>
  </r>
  <r>
    <n v="2023"/>
    <x v="0"/>
    <d v="1899-12-30T15:00:00"/>
    <s v="Full"/>
    <s v="First 30"/>
    <s v="JE"/>
    <s v="No Fish"/>
    <m/>
    <m/>
    <m/>
    <m/>
    <x v="0"/>
    <m/>
    <m/>
    <x v="0"/>
  </r>
  <r>
    <n v="2023"/>
    <x v="0"/>
    <d v="1899-12-30T15:30:00"/>
    <s v="Full"/>
    <s v="Second 30"/>
    <s v="JE"/>
    <s v="No Fish"/>
    <m/>
    <m/>
    <m/>
    <m/>
    <x v="0"/>
    <m/>
    <m/>
    <x v="0"/>
  </r>
  <r>
    <n v="2023"/>
    <x v="0"/>
    <d v="1899-12-30T16:00:00"/>
    <s v="Full"/>
    <s v="First 30"/>
    <s v="JE"/>
    <s v="No Fish"/>
    <m/>
    <m/>
    <m/>
    <m/>
    <x v="0"/>
    <m/>
    <m/>
    <x v="0"/>
  </r>
  <r>
    <n v="2023"/>
    <x v="0"/>
    <d v="1899-12-30T16:30:00"/>
    <s v="Full"/>
    <s v="Second 30"/>
    <s v="JE"/>
    <s v="No Fish"/>
    <m/>
    <m/>
    <m/>
    <m/>
    <x v="0"/>
    <m/>
    <m/>
    <x v="0"/>
  </r>
  <r>
    <n v="2023"/>
    <x v="0"/>
    <d v="1899-12-30T17:00:00"/>
    <s v="Full"/>
    <s v="First 30"/>
    <s v="JE"/>
    <s v="No Fish"/>
    <m/>
    <m/>
    <m/>
    <m/>
    <x v="0"/>
    <m/>
    <m/>
    <x v="0"/>
  </r>
  <r>
    <n v="2023"/>
    <x v="0"/>
    <d v="1899-12-30T17:30:00"/>
    <s v="Full"/>
    <s v="Second 30"/>
    <s v="JE"/>
    <s v="No Fish"/>
    <m/>
    <m/>
    <m/>
    <m/>
    <x v="0"/>
    <m/>
    <m/>
    <x v="0"/>
  </r>
  <r>
    <n v="2023"/>
    <x v="0"/>
    <d v="1899-12-30T18:00:00"/>
    <s v="Full"/>
    <s v="First 30"/>
    <s v="JE"/>
    <s v="No Fish"/>
    <m/>
    <m/>
    <m/>
    <m/>
    <x v="0"/>
    <m/>
    <m/>
    <x v="0"/>
  </r>
  <r>
    <n v="2023"/>
    <x v="0"/>
    <d v="1899-12-30T18:30:00"/>
    <s v="Full"/>
    <s v="Second 30"/>
    <s v="JE"/>
    <d v="1899-12-30T18:33:22"/>
    <n v="1001"/>
    <s v="upstream"/>
    <n v="8.67"/>
    <n v="65.3"/>
    <x v="2"/>
    <m/>
    <m/>
    <x v="0"/>
  </r>
  <r>
    <n v="2023"/>
    <x v="0"/>
    <d v="1899-12-30T18:30:00"/>
    <s v="Full"/>
    <s v="Second 30"/>
    <s v="JE"/>
    <d v="1899-12-30T18:35:28"/>
    <n v="1604"/>
    <s v="upstream"/>
    <n v="10.96"/>
    <n v="69.5"/>
    <x v="2"/>
    <m/>
    <m/>
    <x v="0"/>
  </r>
  <r>
    <n v="2023"/>
    <x v="0"/>
    <d v="1899-12-30T18:30:00"/>
    <s v="Full"/>
    <s v="Second 30"/>
    <s v="JE"/>
    <d v="1899-12-30T18:33:48"/>
    <n v="1127"/>
    <s v="upstream"/>
    <n v="3.38"/>
    <n v="59.9"/>
    <x v="1"/>
    <s v="object of interest that appears to be fish, unable to obtain an accurate measurement, length is estimate"/>
    <s v="Yes a fish"/>
    <x v="3"/>
  </r>
  <r>
    <n v="2023"/>
    <x v="0"/>
    <d v="1899-12-30T18:30:00"/>
    <s v="Full"/>
    <s v="Second 30"/>
    <s v="JE"/>
    <d v="1899-12-30T18:49:51"/>
    <n v="6036"/>
    <s v="upstream"/>
    <n v="17.11"/>
    <n v="69.7"/>
    <x v="2"/>
    <m/>
    <m/>
    <x v="0"/>
  </r>
  <r>
    <n v="2023"/>
    <x v="0"/>
    <d v="1899-12-30T18:30:00"/>
    <s v="Full"/>
    <s v="Second 30"/>
    <s v="JE"/>
    <d v="1899-12-30T18:56:52"/>
    <n v="8199"/>
    <s v="downstream"/>
    <n v="14.12"/>
    <n v="47.8"/>
    <x v="1"/>
    <s v="Fish appears to swim DS very quickly"/>
    <s v="Yes going ds"/>
    <x v="3"/>
  </r>
  <r>
    <n v="2023"/>
    <x v="0"/>
    <d v="1899-12-30T19:00:00"/>
    <s v="Full"/>
    <s v="First 30"/>
    <s v="JE"/>
    <d v="1899-12-30T19:04:24"/>
    <n v="1314"/>
    <s v="downstream"/>
    <n v="17.72"/>
    <n v="70.400000000000006"/>
    <x v="2"/>
    <m/>
    <m/>
    <x v="0"/>
  </r>
  <r>
    <n v="2023"/>
    <x v="0"/>
    <d v="1899-12-30T19:00:00"/>
    <s v="Full"/>
    <s v="First 30"/>
    <s v="JE"/>
    <d v="1899-12-30T19:24:01"/>
    <n v="7318"/>
    <s v="downstream"/>
    <n v="5.56"/>
    <n v="52.7"/>
    <x v="2"/>
    <m/>
    <m/>
    <x v="0"/>
  </r>
  <r>
    <n v="2023"/>
    <x v="0"/>
    <d v="1899-12-30T19:00:00"/>
    <s v="Full"/>
    <s v="First 30"/>
    <s v="JE"/>
    <d v="1899-12-30T19:25:18"/>
    <n v="7717"/>
    <s v="upstream"/>
    <n v="16.66"/>
    <n v="67.8"/>
    <x v="2"/>
    <m/>
    <m/>
    <x v="0"/>
  </r>
  <r>
    <n v="2023"/>
    <x v="0"/>
    <d v="1899-12-30T19:00:00"/>
    <s v="Full"/>
    <s v="First 30"/>
    <s v="JE"/>
    <d v="1899-12-30T19:27:56"/>
    <n v="8528"/>
    <s v="upstream"/>
    <n v="3.85"/>
    <n v="66.2"/>
    <x v="2"/>
    <m/>
    <m/>
    <x v="0"/>
  </r>
  <r>
    <n v="2023"/>
    <x v="0"/>
    <d v="1899-12-30T19:30:00"/>
    <s v="Full"/>
    <s v="Second 30"/>
    <s v="JE"/>
    <d v="1899-12-30T19:44:37"/>
    <n v="4419"/>
    <s v="downstream"/>
    <n v="10.199999999999999"/>
    <n v="53.9"/>
    <x v="2"/>
    <m/>
    <m/>
    <x v="0"/>
  </r>
  <r>
    <n v="2023"/>
    <x v="0"/>
    <d v="1899-12-30T19:30:00"/>
    <s v="Full"/>
    <s v="Second 30"/>
    <s v="JE"/>
    <d v="1899-12-30T19:53:23"/>
    <n v="7119"/>
    <s v="upstream"/>
    <n v="18.3"/>
    <n v="73.5"/>
    <x v="2"/>
    <m/>
    <m/>
    <x v="0"/>
  </r>
  <r>
    <n v="2023"/>
    <x v="0"/>
    <d v="1899-12-30T19:30:00"/>
    <s v="Full"/>
    <s v="Second 30"/>
    <s v="JE"/>
    <d v="1899-12-30T19:54:13"/>
    <n v="7375"/>
    <s v="upstream"/>
    <n v="14.8"/>
    <n v="49.1"/>
    <x v="2"/>
    <m/>
    <m/>
    <x v="0"/>
  </r>
  <r>
    <n v="2023"/>
    <x v="0"/>
    <d v="1899-12-30T20:00:00"/>
    <s v="Full"/>
    <s v="First 30"/>
    <s v="JE"/>
    <d v="1899-12-30T20:25:17"/>
    <n v="7704"/>
    <s v="upstream"/>
    <n v="3.55"/>
    <n v="61.8"/>
    <x v="2"/>
    <m/>
    <m/>
    <x v="0"/>
  </r>
  <r>
    <n v="2023"/>
    <x v="0"/>
    <d v="1899-12-30T20:30:00"/>
    <s v="Full"/>
    <s v="Second 30"/>
    <s v="JE"/>
    <d v="1899-12-30T20:31:21"/>
    <n v="411"/>
    <s v="upstream"/>
    <n v="16.75"/>
    <n v="71.3"/>
    <x v="2"/>
    <s v="fish does not completely pass through sonar beams upstream, not counted per protocol"/>
    <m/>
    <x v="0"/>
  </r>
  <r>
    <n v="2023"/>
    <x v="0"/>
    <d v="1899-12-30T21:00:00"/>
    <s v="Full"/>
    <s v="First 30"/>
    <s v="JE"/>
    <d v="1899-12-30T21:22:01"/>
    <n v="6700"/>
    <s v="upstream"/>
    <n v="11.2"/>
    <n v="71.2"/>
    <x v="2"/>
    <m/>
    <m/>
    <x v="0"/>
  </r>
  <r>
    <n v="2023"/>
    <x v="0"/>
    <d v="1899-12-30T21:30:00"/>
    <s v="Full"/>
    <s v="Second 30"/>
    <s v="JE"/>
    <s v="No Fish"/>
    <m/>
    <m/>
    <m/>
    <m/>
    <x v="0"/>
    <m/>
    <m/>
    <x v="0"/>
  </r>
  <r>
    <n v="2023"/>
    <x v="0"/>
    <d v="1899-12-30T22:00:00"/>
    <s v="Full"/>
    <s v="First 30"/>
    <s v="JE"/>
    <s v="No Fish"/>
    <m/>
    <m/>
    <m/>
    <m/>
    <x v="0"/>
    <m/>
    <m/>
    <x v="0"/>
  </r>
  <r>
    <n v="2023"/>
    <x v="0"/>
    <d v="1899-12-30T22:30:00"/>
    <s v="Full"/>
    <s v="Second 30"/>
    <s v="JE"/>
    <d v="1899-12-30T22:38:25"/>
    <n v="2574"/>
    <s v="downstream"/>
    <n v="7.27"/>
    <n v="56.6"/>
    <x v="1"/>
    <m/>
    <s v="Yes a fish"/>
    <x v="3"/>
  </r>
  <r>
    <n v="2023"/>
    <x v="0"/>
    <d v="1899-12-30T22:30:00"/>
    <s v="Full"/>
    <s v="Second 30"/>
    <s v="JE"/>
    <d v="1899-12-30T22:40:19"/>
    <n v="3147"/>
    <s v="upstream"/>
    <n v="15.72"/>
    <n v="72.400000000000006"/>
    <x v="2"/>
    <m/>
    <m/>
    <x v="0"/>
  </r>
  <r>
    <n v="2023"/>
    <x v="0"/>
    <d v="1899-12-30T22:30:00"/>
    <s v="Full"/>
    <s v="Second 30"/>
    <s v="JE"/>
    <d v="1899-12-30T22:43:30"/>
    <n v="4073"/>
    <s v="downstream"/>
    <n v="15.72"/>
    <n v="69.400000000000006"/>
    <x v="2"/>
    <m/>
    <m/>
    <x v="0"/>
  </r>
  <r>
    <n v="2023"/>
    <x v="0"/>
    <d v="1899-12-30T23:00:00"/>
    <s v="Full"/>
    <s v="First 30"/>
    <s v="JE"/>
    <s v="No Fish"/>
    <m/>
    <m/>
    <m/>
    <m/>
    <x v="0"/>
    <m/>
    <m/>
    <x v="0"/>
  </r>
  <r>
    <n v="2023"/>
    <x v="0"/>
    <d v="1899-12-30T23:30:00"/>
    <s v="Full"/>
    <s v="Second 30"/>
    <s v="JE"/>
    <d v="1899-12-30T23:39:18"/>
    <n v="2857"/>
    <s v="upstream"/>
    <n v="15.91"/>
    <n v="66.400000000000006"/>
    <x v="2"/>
    <m/>
    <m/>
    <x v="0"/>
  </r>
  <r>
    <n v="2023"/>
    <x v="0"/>
    <d v="1899-12-30T23:30:00"/>
    <s v="Full"/>
    <s v="Second 30"/>
    <s v="JE"/>
    <d v="1899-12-30T23:54:05"/>
    <n v="7345"/>
    <s v="downstream"/>
    <n v="17.239999999999998"/>
    <n v="70.8"/>
    <x v="2"/>
    <m/>
    <m/>
    <x v="0"/>
  </r>
  <r>
    <n v="2023"/>
    <x v="1"/>
    <d v="1899-12-30T00:00:00"/>
    <s v="Full"/>
    <s v="First 30"/>
    <s v="JE"/>
    <s v="No Fish"/>
    <m/>
    <m/>
    <m/>
    <m/>
    <x v="0"/>
    <m/>
    <m/>
    <x v="0"/>
  </r>
  <r>
    <n v="2023"/>
    <x v="1"/>
    <d v="1899-12-30T00:30:00"/>
    <s v="Full"/>
    <s v="Second 30"/>
    <s v="JE"/>
    <d v="1899-12-30T00:42:50"/>
    <n v="3941"/>
    <s v="upstream"/>
    <n v="4.47"/>
    <n v="70.2"/>
    <x v="2"/>
    <m/>
    <m/>
    <x v="0"/>
  </r>
  <r>
    <n v="2023"/>
    <x v="1"/>
    <d v="1899-12-30T00:30:00"/>
    <s v="Full"/>
    <s v="Second 30"/>
    <s v="JE"/>
    <d v="1899-12-30T00:43:19"/>
    <n v="4091"/>
    <s v="upstream"/>
    <n v="3.8"/>
    <n v="63.3"/>
    <x v="2"/>
    <m/>
    <m/>
    <x v="0"/>
  </r>
  <r>
    <n v="2023"/>
    <x v="1"/>
    <d v="1899-12-30T00:30:00"/>
    <s v="Full"/>
    <s v="Second 30"/>
    <s v="JE"/>
    <d v="1899-12-30T00:44:33"/>
    <n v="4458"/>
    <s v="downstream"/>
    <n v="7.59"/>
    <n v="65.3"/>
    <x v="2"/>
    <m/>
    <m/>
    <x v="0"/>
  </r>
  <r>
    <n v="2023"/>
    <x v="1"/>
    <d v="1899-12-30T00:30:00"/>
    <s v="Full"/>
    <s v="Second 30"/>
    <s v="JE"/>
    <d v="1899-12-30T00:49:57"/>
    <n v="6052"/>
    <s v="upstream"/>
    <n v="9.43"/>
    <n v="65.5"/>
    <x v="2"/>
    <m/>
    <m/>
    <x v="0"/>
  </r>
  <r>
    <n v="2023"/>
    <x v="1"/>
    <d v="1899-12-30T01:00:00"/>
    <s v="Full"/>
    <s v="First 30"/>
    <s v="JE"/>
    <d v="1899-12-30T01:01:24"/>
    <n v="427"/>
    <s v="upstream"/>
    <n v="15.42"/>
    <n v="74"/>
    <x v="2"/>
    <m/>
    <m/>
    <x v="0"/>
  </r>
  <r>
    <n v="2023"/>
    <x v="1"/>
    <d v="1899-12-30T01:00:00"/>
    <s v="Full"/>
    <s v="First 30"/>
    <s v="JE"/>
    <d v="1899-12-30T01:06:09"/>
    <n v="1893"/>
    <s v="downstream"/>
    <n v="13.19"/>
    <n v="69.2"/>
    <x v="2"/>
    <m/>
    <m/>
    <x v="0"/>
  </r>
  <r>
    <n v="2023"/>
    <x v="1"/>
    <d v="1899-12-30T01:00:00"/>
    <s v="Full"/>
    <s v="First 30"/>
    <s v="JE"/>
    <d v="1899-12-30T01:06:28"/>
    <n v="1989"/>
    <s v="downstream"/>
    <n v="9.8800000000000008"/>
    <n v="62.4"/>
    <x v="2"/>
    <m/>
    <m/>
    <x v="0"/>
  </r>
  <r>
    <n v="2023"/>
    <x v="1"/>
    <d v="1899-12-30T01:00:00"/>
    <s v="Full"/>
    <s v="First 30"/>
    <s v="JE"/>
    <d v="1899-12-30T01:08:04"/>
    <n v="2480"/>
    <s v="upstream"/>
    <n v="14.61"/>
    <n v="73"/>
    <x v="2"/>
    <m/>
    <m/>
    <x v="0"/>
  </r>
  <r>
    <n v="2023"/>
    <x v="1"/>
    <d v="1899-12-30T01:00:00"/>
    <s v="Full"/>
    <s v="First 30"/>
    <s v="JE"/>
    <d v="1899-12-30T01:10:59"/>
    <n v="3382"/>
    <s v="downstream"/>
    <n v="14.43"/>
    <n v="71.400000000000006"/>
    <x v="2"/>
    <m/>
    <m/>
    <x v="0"/>
  </r>
  <r>
    <n v="2023"/>
    <x v="1"/>
    <d v="1899-12-30T01:00:00"/>
    <s v="Full"/>
    <s v="First 30"/>
    <s v="JE"/>
    <d v="1899-12-30T01:13:51"/>
    <n v="4259"/>
    <s v="upstream"/>
    <n v="16.75"/>
    <n v="70.599999999999994"/>
    <x v="2"/>
    <m/>
    <m/>
    <x v="0"/>
  </r>
  <r>
    <n v="2023"/>
    <x v="1"/>
    <d v="1899-12-30T01:00:00"/>
    <s v="Full"/>
    <s v="First 30"/>
    <s v="JE"/>
    <d v="1899-12-30T01:23:29"/>
    <n v="7151"/>
    <s v="downstream"/>
    <n v="13.64"/>
    <n v="72.7"/>
    <x v="2"/>
    <m/>
    <m/>
    <x v="0"/>
  </r>
  <r>
    <n v="2023"/>
    <x v="1"/>
    <d v="1899-12-30T01:30:00"/>
    <s v="Full"/>
    <s v="Second 30"/>
    <s v="JE"/>
    <s v="No Fish"/>
    <m/>
    <m/>
    <m/>
    <m/>
    <x v="0"/>
    <m/>
    <m/>
    <x v="0"/>
  </r>
  <r>
    <n v="2023"/>
    <x v="1"/>
    <d v="1899-12-30T02:00:00"/>
    <s v="Full"/>
    <s v="First 30"/>
    <s v="JE"/>
    <d v="1899-12-30T02:00:05"/>
    <n v="22"/>
    <s v="upstream"/>
    <n v="6.74"/>
    <n v="58.1"/>
    <x v="2"/>
    <m/>
    <m/>
    <x v="0"/>
  </r>
  <r>
    <n v="2023"/>
    <x v="1"/>
    <d v="1899-12-30T02:00:00"/>
    <s v="Full"/>
    <s v="First 30"/>
    <s v="JE"/>
    <d v="1899-12-30T02:02:05"/>
    <n v="636"/>
    <s v="upstream"/>
    <n v="16.760000000000002"/>
    <n v="65.900000000000006"/>
    <x v="2"/>
    <m/>
    <m/>
    <x v="0"/>
  </r>
  <r>
    <n v="2023"/>
    <x v="1"/>
    <d v="1899-12-30T02:00:00"/>
    <s v="Full"/>
    <s v="First 30"/>
    <s v="JE"/>
    <d v="1899-12-30T02:03:57"/>
    <n v="1214"/>
    <s v="upstream"/>
    <n v="14.04"/>
    <n v="67.900000000000006"/>
    <x v="2"/>
    <m/>
    <m/>
    <x v="0"/>
  </r>
  <r>
    <n v="2023"/>
    <x v="1"/>
    <d v="1899-12-30T02:30:00"/>
    <s v="Full"/>
    <s v="Second 30"/>
    <s v="JE"/>
    <d v="1899-12-30T02:34:04"/>
    <n v="1248"/>
    <s v="upstream"/>
    <n v="14.06"/>
    <n v="71.900000000000006"/>
    <x v="2"/>
    <m/>
    <m/>
    <x v="0"/>
  </r>
  <r>
    <n v="2023"/>
    <x v="1"/>
    <d v="1899-12-30T02:30:00"/>
    <s v="Full"/>
    <s v="Second 30"/>
    <s v="JE"/>
    <d v="1899-12-30T02:56:59"/>
    <n v="8232"/>
    <s v="downstream"/>
    <n v="16.34"/>
    <n v="60.6"/>
    <x v="2"/>
    <m/>
    <m/>
    <x v="0"/>
  </r>
  <r>
    <n v="2023"/>
    <x v="1"/>
    <d v="1899-12-30T03:00:00"/>
    <s v="Full"/>
    <s v="First 30"/>
    <s v="JE"/>
    <s v="No Fish"/>
    <m/>
    <m/>
    <m/>
    <m/>
    <x v="0"/>
    <m/>
    <m/>
    <x v="0"/>
  </r>
  <r>
    <n v="2023"/>
    <x v="1"/>
    <d v="1899-12-30T03:30:00"/>
    <s v="Full"/>
    <s v="Second 30"/>
    <s v="JE"/>
    <s v="No Fish"/>
    <m/>
    <m/>
    <m/>
    <m/>
    <x v="0"/>
    <m/>
    <m/>
    <x v="0"/>
  </r>
  <r>
    <n v="2023"/>
    <x v="1"/>
    <d v="1899-12-30T04:00:00"/>
    <s v="Full"/>
    <s v="First 30"/>
    <s v="JE"/>
    <d v="1899-12-30T04:01:38"/>
    <n v="497"/>
    <s v="upstream"/>
    <n v="14.12"/>
    <n v="68.099999999999994"/>
    <x v="2"/>
    <m/>
    <m/>
    <x v="0"/>
  </r>
  <r>
    <n v="2023"/>
    <x v="1"/>
    <d v="1899-12-30T04:30:00"/>
    <s v="Full"/>
    <s v="Second 30"/>
    <s v="JE"/>
    <d v="1899-12-30T04:50:07"/>
    <n v="6185"/>
    <s v="downstream"/>
    <n v="5.9"/>
    <n v="55.1"/>
    <x v="1"/>
    <m/>
    <s v="Yes a fish"/>
    <x v="3"/>
  </r>
  <r>
    <n v="2023"/>
    <x v="1"/>
    <d v="1899-12-30T05:00:00"/>
    <s v="Full"/>
    <s v="First 30"/>
    <s v="JE"/>
    <d v="1899-12-30T05:02:20"/>
    <n v="711"/>
    <s v="upstream"/>
    <n v="8.4499999999999993"/>
    <n v="56"/>
    <x v="2"/>
    <m/>
    <m/>
    <x v="0"/>
  </r>
  <r>
    <n v="2023"/>
    <x v="1"/>
    <d v="1899-12-30T05:30:00"/>
    <s v="Full"/>
    <s v="Second 30"/>
    <s v="JE"/>
    <d v="1899-12-30T05:59:24"/>
    <n v="8979"/>
    <s v="upstream"/>
    <n v="6.98"/>
    <n v="54.9"/>
    <x v="2"/>
    <m/>
    <m/>
    <x v="0"/>
  </r>
  <r>
    <n v="2023"/>
    <x v="1"/>
    <d v="1899-12-30T06:00:00"/>
    <s v="Full"/>
    <s v="First 30"/>
    <s v="JE"/>
    <s v="No Fish"/>
    <m/>
    <m/>
    <m/>
    <m/>
    <x v="0"/>
    <m/>
    <m/>
    <x v="0"/>
  </r>
  <r>
    <n v="2023"/>
    <x v="1"/>
    <d v="1899-12-30T06:30:00"/>
    <s v="Full"/>
    <s v="Second 30"/>
    <s v="JE"/>
    <d v="1899-12-30T06:36:31"/>
    <n v="1998"/>
    <s v="upstream"/>
    <n v="3.3"/>
    <n v="70.8"/>
    <x v="2"/>
    <m/>
    <m/>
    <x v="0"/>
  </r>
  <r>
    <n v="2023"/>
    <x v="1"/>
    <d v="1899-12-30T06:30:00"/>
    <s v="Full"/>
    <s v="Second 30"/>
    <s v="JE"/>
    <d v="1899-12-30T06:53:03"/>
    <n v="7089"/>
    <s v="upstream"/>
    <n v="10.61"/>
    <n v="68.5"/>
    <x v="2"/>
    <m/>
    <m/>
    <x v="0"/>
  </r>
  <r>
    <n v="2023"/>
    <x v="1"/>
    <d v="1899-12-30T07:00:00"/>
    <s v="Full"/>
    <s v="First 30"/>
    <s v="JE"/>
    <s v="No Fish"/>
    <m/>
    <m/>
    <m/>
    <m/>
    <x v="0"/>
    <m/>
    <m/>
    <x v="0"/>
  </r>
  <r>
    <n v="2023"/>
    <x v="1"/>
    <d v="1899-12-30T07:30:00"/>
    <s v="Full"/>
    <s v="Second 30"/>
    <s v="JE"/>
    <s v="No Fish"/>
    <m/>
    <m/>
    <m/>
    <m/>
    <x v="0"/>
    <m/>
    <m/>
    <x v="0"/>
  </r>
  <r>
    <n v="2023"/>
    <x v="1"/>
    <d v="1899-12-30T08:00:00"/>
    <s v="Full"/>
    <s v="First 30"/>
    <s v="JE"/>
    <d v="1899-12-30T08:10:53"/>
    <n v="3325"/>
    <s v="downstream"/>
    <n v="9.7899999999999991"/>
    <n v="55.7"/>
    <x v="2"/>
    <s v="Fish comes from US of sonar and appears to swim quickly DS out of Sonar focus"/>
    <m/>
    <x v="0"/>
  </r>
  <r>
    <n v="2023"/>
    <x v="1"/>
    <d v="1899-12-30T08:30:00"/>
    <s v="Full"/>
    <s v="Second 30"/>
    <s v="JE"/>
    <s v="No Fish"/>
    <m/>
    <m/>
    <m/>
    <m/>
    <x v="0"/>
    <m/>
    <m/>
    <x v="0"/>
  </r>
  <r>
    <n v="2023"/>
    <x v="1"/>
    <d v="1899-12-30T09:00:00"/>
    <s v="Full"/>
    <s v="First 30"/>
    <s v="JE"/>
    <s v="No Fish"/>
    <m/>
    <m/>
    <m/>
    <m/>
    <x v="0"/>
    <m/>
    <m/>
    <x v="0"/>
  </r>
  <r>
    <n v="2023"/>
    <x v="1"/>
    <d v="1899-12-30T09:30:00"/>
    <s v="Full"/>
    <s v="Second 30"/>
    <s v="JE"/>
    <s v="No Fish"/>
    <m/>
    <m/>
    <m/>
    <m/>
    <x v="0"/>
    <m/>
    <m/>
    <x v="0"/>
  </r>
  <r>
    <n v="2023"/>
    <x v="1"/>
    <d v="1899-12-30T10:00:00"/>
    <s v="Full"/>
    <s v="First 30"/>
    <s v="JE"/>
    <s v="No Fish"/>
    <m/>
    <m/>
    <m/>
    <m/>
    <x v="0"/>
    <m/>
    <m/>
    <x v="0"/>
  </r>
  <r>
    <n v="2023"/>
    <x v="1"/>
    <d v="1899-12-30T10:30:00"/>
    <s v="Full"/>
    <s v="Second 30"/>
    <s v="JE"/>
    <s v="No Fish"/>
    <m/>
    <m/>
    <m/>
    <m/>
    <x v="0"/>
    <m/>
    <m/>
    <x v="0"/>
  </r>
  <r>
    <n v="2023"/>
    <x v="1"/>
    <d v="1899-12-30T11:00:00"/>
    <s v="Full"/>
    <s v="First 30"/>
    <s v="JE"/>
    <s v="No Fish"/>
    <m/>
    <m/>
    <m/>
    <m/>
    <x v="0"/>
    <m/>
    <m/>
    <x v="0"/>
  </r>
  <r>
    <n v="2023"/>
    <x v="1"/>
    <d v="1899-12-30T11:30:00"/>
    <s v="Full"/>
    <s v="Second 30"/>
    <s v="JE"/>
    <s v="No Fish"/>
    <m/>
    <m/>
    <m/>
    <m/>
    <x v="0"/>
    <m/>
    <m/>
    <x v="0"/>
  </r>
  <r>
    <n v="2023"/>
    <x v="1"/>
    <d v="1899-12-30T12:00:00"/>
    <s v="Full"/>
    <s v="First 30"/>
    <s v="JE"/>
    <s v="No Fish"/>
    <m/>
    <m/>
    <m/>
    <m/>
    <x v="0"/>
    <m/>
    <m/>
    <x v="0"/>
  </r>
  <r>
    <n v="2023"/>
    <x v="1"/>
    <d v="1899-12-30T12:30:00"/>
    <s v="Full"/>
    <s v="Second 30"/>
    <s v="JE"/>
    <s v="No Fish"/>
    <m/>
    <m/>
    <m/>
    <m/>
    <x v="0"/>
    <m/>
    <m/>
    <x v="0"/>
  </r>
  <r>
    <n v="2023"/>
    <x v="1"/>
    <d v="1899-12-30T13:00:00"/>
    <s v="Full"/>
    <s v="First 30"/>
    <s v="JE"/>
    <s v="No Fish"/>
    <m/>
    <m/>
    <m/>
    <m/>
    <x v="0"/>
    <m/>
    <m/>
    <x v="0"/>
  </r>
  <r>
    <n v="2023"/>
    <x v="1"/>
    <d v="1899-12-30T13:30:00"/>
    <s v="Full"/>
    <s v="Second 30"/>
    <s v="JE"/>
    <s v="No Fish"/>
    <m/>
    <m/>
    <m/>
    <m/>
    <x v="0"/>
    <m/>
    <m/>
    <x v="0"/>
  </r>
  <r>
    <n v="2023"/>
    <x v="1"/>
    <d v="1899-12-30T14:00:00"/>
    <s v="Full"/>
    <s v="First 30"/>
    <s v="JE"/>
    <s v="No Fish"/>
    <m/>
    <m/>
    <m/>
    <m/>
    <x v="0"/>
    <m/>
    <m/>
    <x v="0"/>
  </r>
  <r>
    <n v="2023"/>
    <x v="1"/>
    <d v="1899-12-30T14:30:00"/>
    <s v="Full"/>
    <s v="Second 30"/>
    <s v="JE"/>
    <s v="No Fish"/>
    <m/>
    <m/>
    <m/>
    <m/>
    <x v="0"/>
    <m/>
    <m/>
    <x v="0"/>
  </r>
  <r>
    <n v="2023"/>
    <x v="1"/>
    <d v="1899-12-30T15:00:00"/>
    <s v="Full"/>
    <s v="First 30"/>
    <s v="JE"/>
    <s v="No Fish"/>
    <m/>
    <m/>
    <m/>
    <m/>
    <x v="0"/>
    <m/>
    <m/>
    <x v="0"/>
  </r>
  <r>
    <n v="2023"/>
    <x v="1"/>
    <d v="1899-12-30T15:30:00"/>
    <s v="Full"/>
    <s v="Second 30"/>
    <s v="JE"/>
    <s v="No Fish"/>
    <m/>
    <m/>
    <m/>
    <m/>
    <x v="0"/>
    <m/>
    <m/>
    <x v="0"/>
  </r>
  <r>
    <n v="2023"/>
    <x v="1"/>
    <d v="1899-12-30T16:00:00"/>
    <s v="Full"/>
    <s v="First 30"/>
    <s v="JE"/>
    <s v="No Fish"/>
    <m/>
    <m/>
    <m/>
    <m/>
    <x v="0"/>
    <m/>
    <m/>
    <x v="0"/>
  </r>
  <r>
    <n v="2023"/>
    <x v="1"/>
    <d v="1899-12-30T16:30:00"/>
    <s v="Full"/>
    <s v="Second 30"/>
    <s v="JE"/>
    <s v="No Fish"/>
    <m/>
    <m/>
    <m/>
    <m/>
    <x v="0"/>
    <m/>
    <m/>
    <x v="0"/>
  </r>
  <r>
    <n v="2023"/>
    <x v="1"/>
    <d v="1899-12-30T17:00:00"/>
    <s v="Full"/>
    <s v="First 30"/>
    <s v="JE"/>
    <s v="No Fish"/>
    <m/>
    <m/>
    <m/>
    <m/>
    <x v="0"/>
    <m/>
    <m/>
    <x v="0"/>
  </r>
  <r>
    <n v="2023"/>
    <x v="1"/>
    <d v="1899-12-30T17:30:00"/>
    <s v="Full"/>
    <s v="Second 30"/>
    <s v="JE"/>
    <s v="No Fish"/>
    <m/>
    <m/>
    <m/>
    <m/>
    <x v="0"/>
    <m/>
    <m/>
    <x v="0"/>
  </r>
  <r>
    <n v="2023"/>
    <x v="1"/>
    <d v="1899-12-30T18:00:00"/>
    <s v="Full"/>
    <s v="First 30"/>
    <s v="JE"/>
    <s v="No Fish"/>
    <m/>
    <m/>
    <m/>
    <m/>
    <x v="0"/>
    <m/>
    <m/>
    <x v="0"/>
  </r>
  <r>
    <n v="2023"/>
    <x v="1"/>
    <d v="1899-12-30T18:30:00"/>
    <s v="Full"/>
    <s v="Second 30"/>
    <s v="JE"/>
    <d v="1899-12-30T18:31:28"/>
    <n v="438"/>
    <s v="downstream"/>
    <n v="14.86"/>
    <n v="61.8"/>
    <x v="1"/>
    <s v="fish comes in and out of focus of sonar for short periods of time "/>
    <s v="OK to come in and out, should not be confidence of 2 for that"/>
    <x v="3"/>
  </r>
  <r>
    <n v="2023"/>
    <x v="1"/>
    <d v="1899-12-30T18:30:00"/>
    <s v="Full"/>
    <s v="Second 30"/>
    <s v="JE"/>
    <d v="1899-12-30T18:32:54"/>
    <n v="882"/>
    <s v="upstream"/>
    <n v="15.4"/>
    <n v="58.7"/>
    <x v="2"/>
    <m/>
    <m/>
    <x v="0"/>
  </r>
  <r>
    <n v="2023"/>
    <x v="1"/>
    <d v="1899-12-30T18:30:00"/>
    <s v="Full"/>
    <s v="Second 30"/>
    <s v="JE"/>
    <d v="1899-12-30T18:33:39"/>
    <n v="1113"/>
    <s v="downstream"/>
    <n v="6.56"/>
    <n v="61.4"/>
    <x v="2"/>
    <m/>
    <m/>
    <x v="0"/>
  </r>
  <r>
    <n v="2023"/>
    <x v="1"/>
    <d v="1899-12-30T18:30:00"/>
    <s v="Full"/>
    <s v="Second 30"/>
    <s v="JE"/>
    <d v="1899-12-30T18:39:32"/>
    <n v="2928"/>
    <s v="upstream"/>
    <n v="11.69"/>
    <n v="61.5"/>
    <x v="2"/>
    <m/>
    <m/>
    <x v="0"/>
  </r>
  <r>
    <n v="2023"/>
    <x v="1"/>
    <d v="1899-12-30T19:00:00"/>
    <s v="Full"/>
    <s v="First 30"/>
    <s v="JE"/>
    <d v="1899-12-30T19:04:13"/>
    <n v="1292"/>
    <s v="upstream"/>
    <n v="15.88"/>
    <n v="70.400000000000006"/>
    <x v="2"/>
    <m/>
    <m/>
    <x v="0"/>
  </r>
  <r>
    <n v="2023"/>
    <x v="1"/>
    <d v="1899-12-30T19:00:00"/>
    <s v="Full"/>
    <s v="First 30"/>
    <s v="JE"/>
    <d v="1899-12-30T19:23:36"/>
    <n v="7183"/>
    <s v="downstream"/>
    <n v="10.46"/>
    <n v="52.4"/>
    <x v="1"/>
    <s v="fish appears to come down from US of the sonar, appears to quickly proceed swimming DS, difficult to obtain accurate lenth measurement"/>
    <s v="should not be confidence of 2 if only difficult to measure"/>
    <x v="3"/>
  </r>
  <r>
    <n v="2023"/>
    <x v="1"/>
    <d v="1899-12-30T19:30:00"/>
    <s v="Full"/>
    <s v="Second 30"/>
    <s v="JE"/>
    <s v="No Fish"/>
    <m/>
    <m/>
    <m/>
    <m/>
    <x v="0"/>
    <m/>
    <m/>
    <x v="0"/>
  </r>
  <r>
    <n v="2023"/>
    <x v="1"/>
    <d v="1899-12-30T20:00:00"/>
    <s v="Full"/>
    <s v="First 30"/>
    <s v="JE"/>
    <d v="1899-12-30T20:28:20"/>
    <n v="8653"/>
    <s v="upstream"/>
    <n v="3.05"/>
    <n v="56.7"/>
    <x v="1"/>
    <s v="possible fish swims close to sonar and proceeds US quickly"/>
    <s v="Yes a fish"/>
    <x v="3"/>
  </r>
  <r>
    <n v="2023"/>
    <x v="1"/>
    <d v="1899-12-30T20:30:00"/>
    <s v="Full"/>
    <s v="Second 30"/>
    <s v="JE"/>
    <d v="1899-12-30T20:52:47"/>
    <n v="6921"/>
    <s v="upstream"/>
    <n v="8.2100000000000009"/>
    <n v="60.7"/>
    <x v="2"/>
    <m/>
    <m/>
    <x v="0"/>
  </r>
  <r>
    <n v="2023"/>
    <x v="1"/>
    <d v="1899-12-30T21:00:00"/>
    <s v="Full"/>
    <s v="First 30"/>
    <s v="JE"/>
    <d v="1899-12-30T21:09:44"/>
    <n v="2990"/>
    <s v="upstream"/>
    <n v="1.83"/>
    <n v="64.599999999999994"/>
    <x v="1"/>
    <s v="possible fish swims US directly in front of sonar, difficult to get accurate length"/>
    <s v="should not be confidence of 2 if only difficult to measure"/>
    <x v="3"/>
  </r>
  <r>
    <n v="2023"/>
    <x v="1"/>
    <d v="1899-12-30T21:30:00"/>
    <s v="Full"/>
    <s v="Second 30"/>
    <s v="JE"/>
    <d v="1899-12-30T21:42:24"/>
    <n v="3811"/>
    <s v="downstream"/>
    <n v="15.85"/>
    <n v="64.900000000000006"/>
    <x v="2"/>
    <m/>
    <m/>
    <x v="0"/>
  </r>
  <r>
    <n v="2023"/>
    <x v="1"/>
    <d v="1899-12-30T21:30:00"/>
    <s v="Full"/>
    <s v="Second 30"/>
    <s v="JE"/>
    <d v="1899-12-30T21:47:52"/>
    <n v="5486"/>
    <s v="upstream"/>
    <n v="12.96"/>
    <n v="63.3"/>
    <x v="2"/>
    <m/>
    <m/>
    <x v="0"/>
  </r>
  <r>
    <n v="2023"/>
    <x v="1"/>
    <d v="1899-12-30T22:00:00"/>
    <s v="Full"/>
    <s v="First 30"/>
    <s v="JE"/>
    <s v="No Fish"/>
    <m/>
    <m/>
    <m/>
    <m/>
    <x v="0"/>
    <m/>
    <m/>
    <x v="0"/>
  </r>
  <r>
    <n v="2023"/>
    <x v="1"/>
    <d v="1899-12-30T22:30:00"/>
    <s v="Full"/>
    <s v="Second 30"/>
    <s v="JE"/>
    <s v="No Fish"/>
    <m/>
    <m/>
    <m/>
    <m/>
    <x v="0"/>
    <m/>
    <m/>
    <x v="0"/>
  </r>
  <r>
    <n v="2023"/>
    <x v="1"/>
    <d v="1899-12-30T23:00:00"/>
    <s v="Full"/>
    <s v="First 30"/>
    <s v="JE"/>
    <s v="No Fish"/>
    <m/>
    <m/>
    <m/>
    <m/>
    <x v="0"/>
    <m/>
    <m/>
    <x v="0"/>
  </r>
  <r>
    <n v="2023"/>
    <x v="1"/>
    <d v="1899-12-30T23:30:00"/>
    <s v="Full"/>
    <s v="Second 30"/>
    <s v="JE"/>
    <d v="1899-12-30T23:53:16"/>
    <n v="7080"/>
    <s v="upstream"/>
    <n v="13.45"/>
    <n v="75.5"/>
    <x v="2"/>
    <m/>
    <m/>
    <x v="0"/>
  </r>
  <r>
    <n v="2023"/>
    <x v="2"/>
    <d v="1899-12-30T00:00:00"/>
    <s v="Full"/>
    <s v="First 30"/>
    <s v="JE"/>
    <d v="1899-12-30T00:18:40"/>
    <n v="5714"/>
    <s v="upstream"/>
    <n v="11.23"/>
    <n v="64.900000000000006"/>
    <x v="2"/>
    <m/>
    <m/>
    <x v="0"/>
  </r>
  <r>
    <n v="2023"/>
    <x v="2"/>
    <d v="1899-12-30T00:30:00"/>
    <s v="Full"/>
    <s v="Second 30"/>
    <s v="JE"/>
    <s v="No Fish"/>
    <m/>
    <m/>
    <m/>
    <m/>
    <x v="0"/>
    <m/>
    <m/>
    <x v="0"/>
  </r>
  <r>
    <n v="2023"/>
    <x v="2"/>
    <d v="1899-12-30T01:00:00"/>
    <s v="Full"/>
    <s v="First 30"/>
    <s v="JE"/>
    <s v="No Fish"/>
    <m/>
    <m/>
    <m/>
    <m/>
    <x v="0"/>
    <m/>
    <m/>
    <x v="0"/>
  </r>
  <r>
    <n v="2023"/>
    <x v="2"/>
    <d v="1899-12-30T01:30:00"/>
    <s v="Full"/>
    <s v="Second 30"/>
    <s v="JE"/>
    <s v="No Fish"/>
    <m/>
    <m/>
    <m/>
    <m/>
    <x v="0"/>
    <m/>
    <m/>
    <x v="0"/>
  </r>
  <r>
    <n v="2023"/>
    <x v="2"/>
    <d v="1899-12-30T02:00:00"/>
    <s v="Full"/>
    <s v="First 30"/>
    <s v="JE"/>
    <s v="No Fish"/>
    <m/>
    <m/>
    <m/>
    <m/>
    <x v="0"/>
    <m/>
    <m/>
    <x v="0"/>
  </r>
  <r>
    <n v="2023"/>
    <x v="2"/>
    <d v="1899-12-30T02:30:00"/>
    <s v="Full"/>
    <s v="Second 30"/>
    <s v="JE"/>
    <d v="1899-12-30T02:45:36"/>
    <n v="4804"/>
    <s v="upstream"/>
    <n v="15.92"/>
    <n v="67.5"/>
    <x v="2"/>
    <m/>
    <m/>
    <x v="0"/>
  </r>
  <r>
    <n v="2023"/>
    <x v="2"/>
    <d v="1899-12-30T02:30:00"/>
    <s v="Full"/>
    <s v="Second 30"/>
    <s v="JE"/>
    <d v="1899-12-30T02:56:37"/>
    <n v="8129"/>
    <s v="downstream"/>
    <n v="13.21"/>
    <n v="67.7"/>
    <x v="2"/>
    <s v="likely the same fish from 10 min earlier"/>
    <m/>
    <x v="0"/>
  </r>
  <r>
    <n v="2023"/>
    <x v="2"/>
    <d v="1899-12-30T03:00:00"/>
    <s v="Full"/>
    <s v="First 30"/>
    <s v="JE"/>
    <s v="No Fish"/>
    <m/>
    <m/>
    <m/>
    <m/>
    <x v="0"/>
    <m/>
    <m/>
    <x v="0"/>
  </r>
  <r>
    <n v="2023"/>
    <x v="2"/>
    <d v="1899-12-30T03:30:00"/>
    <s v="Full"/>
    <s v="Second 30"/>
    <s v="JE"/>
    <s v="No Fish"/>
    <m/>
    <m/>
    <m/>
    <m/>
    <x v="0"/>
    <m/>
    <m/>
    <x v="0"/>
  </r>
  <r>
    <n v="2023"/>
    <x v="2"/>
    <d v="1899-12-30T04:00:00"/>
    <s v="Full"/>
    <s v="First 30"/>
    <s v="JE"/>
    <s v="No Fish"/>
    <m/>
    <m/>
    <m/>
    <m/>
    <x v="0"/>
    <m/>
    <m/>
    <x v="0"/>
  </r>
  <r>
    <n v="2023"/>
    <x v="2"/>
    <d v="1899-12-30T04:30:00"/>
    <s v="Full"/>
    <s v="Second 30"/>
    <s v="JE"/>
    <d v="1899-12-30T04:52:31"/>
    <n v="6879"/>
    <s v="upstream"/>
    <n v="7.49"/>
    <n v="67.3"/>
    <x v="2"/>
    <m/>
    <m/>
    <x v="0"/>
  </r>
  <r>
    <n v="2023"/>
    <x v="2"/>
    <d v="1899-12-30T05:00:00"/>
    <s v="Full"/>
    <s v="First 30"/>
    <s v="JE"/>
    <d v="1899-12-30T05:00:56"/>
    <n v="278"/>
    <s v="upstream"/>
    <n v="13.78"/>
    <n v="65"/>
    <x v="2"/>
    <m/>
    <m/>
    <x v="0"/>
  </r>
  <r>
    <n v="2023"/>
    <x v="2"/>
    <d v="1899-12-30T05:30:00"/>
    <s v="Full"/>
    <s v="Second 30"/>
    <s v="JE"/>
    <d v="1899-12-30T05:35:46"/>
    <n v="1754"/>
    <s v="downstream"/>
    <n v="15.31"/>
    <n v="62.7"/>
    <x v="2"/>
    <m/>
    <m/>
    <x v="0"/>
  </r>
  <r>
    <n v="2023"/>
    <x v="2"/>
    <d v="1899-12-30T06:00:00"/>
    <s v="Full"/>
    <s v="First 30"/>
    <s v="JE"/>
    <s v="No Fish"/>
    <m/>
    <m/>
    <m/>
    <m/>
    <x v="0"/>
    <m/>
    <m/>
    <x v="0"/>
  </r>
  <r>
    <n v="2023"/>
    <x v="2"/>
    <d v="1899-12-30T06:30:00"/>
    <s v="Full"/>
    <s v="Second 30"/>
    <s v="JE"/>
    <d v="1899-12-30T06:36:43"/>
    <n v="1969"/>
    <s v="upstream"/>
    <n v="5.48"/>
    <n v="56"/>
    <x v="1"/>
    <s v="fish swims directly in front of sonar heading upstream, difficult to obtain lengths from image"/>
    <s v="should not be confidence of 2 if only difficult to measure"/>
    <x v="3"/>
  </r>
  <r>
    <n v="2023"/>
    <x v="2"/>
    <d v="1899-12-30T07:00:00"/>
    <s v="Full"/>
    <s v="First 30"/>
    <s v="JE"/>
    <s v="No Fish"/>
    <m/>
    <m/>
    <m/>
    <m/>
    <x v="0"/>
    <m/>
    <m/>
    <x v="0"/>
  </r>
  <r>
    <n v="2023"/>
    <x v="2"/>
    <d v="1899-12-30T07:30:00"/>
    <s v="Full"/>
    <s v="Second 30"/>
    <s v="JE"/>
    <s v="No Fish"/>
    <m/>
    <m/>
    <m/>
    <m/>
    <x v="0"/>
    <m/>
    <m/>
    <x v="0"/>
  </r>
  <r>
    <n v="2023"/>
    <x v="2"/>
    <d v="1899-12-30T08:00:00"/>
    <s v="Full"/>
    <s v="First 30"/>
    <s v="JE"/>
    <s v="No Fish"/>
    <m/>
    <m/>
    <m/>
    <m/>
    <x v="0"/>
    <m/>
    <m/>
    <x v="0"/>
  </r>
  <r>
    <n v="2023"/>
    <x v="2"/>
    <d v="1899-12-30T08:30:00"/>
    <s v="Full"/>
    <s v="Second 30"/>
    <s v="JE"/>
    <s v="No Fish"/>
    <m/>
    <m/>
    <m/>
    <m/>
    <x v="0"/>
    <m/>
    <m/>
    <x v="0"/>
  </r>
  <r>
    <n v="2023"/>
    <x v="2"/>
    <d v="1899-12-30T09:00:00"/>
    <s v="Full"/>
    <s v="First 30"/>
    <s v="JE"/>
    <s v="No Fish"/>
    <m/>
    <m/>
    <m/>
    <m/>
    <x v="0"/>
    <m/>
    <m/>
    <x v="0"/>
  </r>
  <r>
    <n v="2023"/>
    <x v="2"/>
    <d v="1899-12-30T09:30:00"/>
    <s v="Full"/>
    <s v="Second 30"/>
    <s v="JE"/>
    <s v="No Fish"/>
    <m/>
    <m/>
    <m/>
    <m/>
    <x v="0"/>
    <m/>
    <m/>
    <x v="0"/>
  </r>
  <r>
    <n v="2023"/>
    <x v="2"/>
    <d v="1899-12-30T10:00:00"/>
    <s v="Full"/>
    <s v="First 30"/>
    <s v="JE"/>
    <s v="No Fish"/>
    <m/>
    <m/>
    <m/>
    <m/>
    <x v="0"/>
    <m/>
    <m/>
    <x v="0"/>
  </r>
  <r>
    <n v="2023"/>
    <x v="2"/>
    <d v="1899-12-30T10:30:00"/>
    <s v="Full"/>
    <s v="Second 30"/>
    <s v="JE"/>
    <s v="No Fish"/>
    <m/>
    <m/>
    <m/>
    <m/>
    <x v="0"/>
    <m/>
    <m/>
    <x v="0"/>
  </r>
  <r>
    <n v="2023"/>
    <x v="2"/>
    <d v="1899-12-30T11:00:00"/>
    <s v="Full"/>
    <s v="First 30"/>
    <s v="JE"/>
    <s v="No Fish"/>
    <m/>
    <m/>
    <m/>
    <m/>
    <x v="0"/>
    <m/>
    <m/>
    <x v="0"/>
  </r>
  <r>
    <n v="2023"/>
    <x v="2"/>
    <d v="1899-12-30T11:30:00"/>
    <s v="Full"/>
    <s v="Second 30"/>
    <s v="JE"/>
    <s v="No Fish"/>
    <m/>
    <m/>
    <m/>
    <m/>
    <x v="0"/>
    <m/>
    <m/>
    <x v="0"/>
  </r>
  <r>
    <n v="2023"/>
    <x v="2"/>
    <d v="1899-12-30T12:00:00"/>
    <s v="Full"/>
    <s v="First 30"/>
    <s v="JE"/>
    <s v="No Fish"/>
    <m/>
    <m/>
    <m/>
    <m/>
    <x v="0"/>
    <m/>
    <m/>
    <x v="0"/>
  </r>
  <r>
    <n v="2023"/>
    <x v="2"/>
    <d v="1899-12-30T12:30:00"/>
    <s v="Full"/>
    <s v="Second 30"/>
    <s v="JE"/>
    <s v="No Fish"/>
    <m/>
    <m/>
    <m/>
    <m/>
    <x v="0"/>
    <m/>
    <m/>
    <x v="0"/>
  </r>
  <r>
    <n v="2023"/>
    <x v="2"/>
    <d v="1899-12-30T13:00:00"/>
    <s v="Full"/>
    <s v="First 30"/>
    <s v="JE"/>
    <s v="No Fish"/>
    <m/>
    <m/>
    <m/>
    <m/>
    <x v="0"/>
    <m/>
    <m/>
    <x v="0"/>
  </r>
  <r>
    <n v="2023"/>
    <x v="2"/>
    <d v="1899-12-30T13:30:00"/>
    <s v="Full"/>
    <s v="Second 30"/>
    <s v="JE"/>
    <s v="No Fish"/>
    <m/>
    <m/>
    <m/>
    <m/>
    <x v="0"/>
    <m/>
    <m/>
    <x v="0"/>
  </r>
  <r>
    <n v="2023"/>
    <x v="2"/>
    <d v="1899-12-30T14:00:00"/>
    <s v="Full"/>
    <s v="First 30"/>
    <s v="JE"/>
    <s v="No Fish"/>
    <m/>
    <m/>
    <m/>
    <m/>
    <x v="0"/>
    <m/>
    <m/>
    <x v="0"/>
  </r>
  <r>
    <n v="2023"/>
    <x v="2"/>
    <d v="1899-12-30T14:30:00"/>
    <s v="Full"/>
    <s v="Second 30"/>
    <s v="JE"/>
    <s v="No Fish"/>
    <m/>
    <m/>
    <m/>
    <m/>
    <x v="0"/>
    <m/>
    <m/>
    <x v="0"/>
  </r>
  <r>
    <n v="2023"/>
    <x v="2"/>
    <d v="1899-12-30T15:00:00"/>
    <s v="Full"/>
    <s v="First 30"/>
    <s v="JE"/>
    <s v="No Fish"/>
    <m/>
    <m/>
    <m/>
    <m/>
    <x v="0"/>
    <m/>
    <m/>
    <x v="0"/>
  </r>
  <r>
    <n v="2023"/>
    <x v="2"/>
    <d v="1899-12-30T15:30:00"/>
    <s v="Full"/>
    <s v="Second 30"/>
    <s v="JE"/>
    <s v="No Fish"/>
    <m/>
    <m/>
    <m/>
    <m/>
    <x v="0"/>
    <m/>
    <m/>
    <x v="0"/>
  </r>
  <r>
    <n v="2023"/>
    <x v="2"/>
    <d v="1899-12-30T16:00:00"/>
    <s v="Full"/>
    <s v="First 30"/>
    <s v="JE"/>
    <s v="No Fish"/>
    <m/>
    <m/>
    <m/>
    <m/>
    <x v="0"/>
    <m/>
    <m/>
    <x v="0"/>
  </r>
  <r>
    <n v="2023"/>
    <x v="2"/>
    <d v="1899-12-30T16:30:00"/>
    <s v="Full"/>
    <s v="Second 30"/>
    <s v="JE"/>
    <d v="1899-12-30T16:55:07"/>
    <n v="7633"/>
    <s v="upstream"/>
    <n v="3.99"/>
    <n v="71"/>
    <x v="2"/>
    <m/>
    <m/>
    <x v="0"/>
  </r>
  <r>
    <n v="2023"/>
    <x v="2"/>
    <d v="1899-12-30T16:30:00"/>
    <s v="Full"/>
    <s v="Second 30"/>
    <s v="JE"/>
    <d v="1899-12-30T16:55:17"/>
    <n v="7684"/>
    <s v="upstream"/>
    <n v="6.82"/>
    <n v="70.099999999999994"/>
    <x v="2"/>
    <s v="fish migrating upstream together"/>
    <m/>
    <x v="0"/>
  </r>
  <r>
    <n v="2023"/>
    <x v="2"/>
    <d v="1899-12-30T17:00:00"/>
    <s v="Full"/>
    <s v="First 30"/>
    <s v="JE"/>
    <d v="1899-12-30T17:00:45"/>
    <n v="223"/>
    <s v="downstream"/>
    <n v="10.65"/>
    <n v="76.8"/>
    <x v="2"/>
    <s v="likely one of the same fish from previous file"/>
    <m/>
    <x v="0"/>
  </r>
  <r>
    <n v="2023"/>
    <x v="2"/>
    <d v="1899-12-30T17:00:00"/>
    <s v="Full"/>
    <s v="First 30"/>
    <s v="JE"/>
    <d v="1899-12-30T17:00:35"/>
    <n v="173"/>
    <s v="downstream"/>
    <n v="13.84"/>
    <n v="73.7"/>
    <x v="2"/>
    <s v="likely one of the same fish from previous file"/>
    <m/>
    <x v="0"/>
  </r>
  <r>
    <n v="2023"/>
    <x v="2"/>
    <d v="1899-12-30T17:00:00"/>
    <s v="Full"/>
    <s v="First 30"/>
    <s v="JE"/>
    <d v="1899-12-30T17:15:29"/>
    <n v="4673"/>
    <s v="upstream"/>
    <n v="10.210000000000001"/>
    <n v="72.099999999999994"/>
    <x v="2"/>
    <m/>
    <m/>
    <x v="0"/>
  </r>
  <r>
    <n v="2023"/>
    <x v="2"/>
    <d v="1899-12-30T17:30:00"/>
    <s v="Full"/>
    <s v="Second 30"/>
    <s v="JE"/>
    <d v="1899-12-30T17:34:51"/>
    <n v="1482"/>
    <s v="upstream"/>
    <n v="15.58"/>
    <n v="70.099999999999994"/>
    <x v="2"/>
    <m/>
    <m/>
    <x v="0"/>
  </r>
  <r>
    <n v="2023"/>
    <x v="2"/>
    <d v="1899-12-30T18:00:00"/>
    <s v="Full"/>
    <s v="First 30"/>
    <s v="JE"/>
    <d v="1899-12-30T18:09:09"/>
    <n v="2805"/>
    <s v="downstream"/>
    <n v="12.71"/>
    <n v="59.9"/>
    <x v="2"/>
    <m/>
    <m/>
    <x v="0"/>
  </r>
  <r>
    <n v="2023"/>
    <x v="2"/>
    <d v="1899-12-30T18:00:00"/>
    <s v="Full"/>
    <s v="First 30"/>
    <s v="JE"/>
    <d v="1899-12-30T18:11:11"/>
    <n v="3428"/>
    <s v="upstream"/>
    <n v="7.81"/>
    <n v="67.400000000000006"/>
    <x v="2"/>
    <m/>
    <m/>
    <x v="0"/>
  </r>
  <r>
    <n v="2023"/>
    <x v="2"/>
    <d v="1899-12-30T18:00:00"/>
    <s v="Full"/>
    <s v="First 30"/>
    <s v="JE"/>
    <d v="1899-12-30T18:13:54"/>
    <n v="4261"/>
    <s v="downstream"/>
    <n v="10.62"/>
    <n v="66.400000000000006"/>
    <x v="2"/>
    <m/>
    <m/>
    <x v="0"/>
  </r>
  <r>
    <n v="2023"/>
    <x v="2"/>
    <d v="1899-12-30T18:00:00"/>
    <s v="Full"/>
    <s v="First 30"/>
    <s v="JE"/>
    <d v="1899-12-30T18:28:55"/>
    <n v="8809"/>
    <s v="upstream"/>
    <n v="15.74"/>
    <n v="71.900000000000006"/>
    <x v="2"/>
    <s v="7 minutes on sonar"/>
    <m/>
    <x v="0"/>
  </r>
  <r>
    <n v="2023"/>
    <x v="2"/>
    <d v="1899-12-30T18:30:00"/>
    <s v="Full"/>
    <s v="Second 30"/>
    <s v="JE"/>
    <d v="1899-12-30T18:39:17"/>
    <n v="2855"/>
    <s v="upstream"/>
    <n v="7.13"/>
    <n v="69.099999999999994"/>
    <x v="2"/>
    <m/>
    <m/>
    <x v="0"/>
  </r>
  <r>
    <n v="2023"/>
    <x v="2"/>
    <d v="1899-12-30T18:30:00"/>
    <s v="Full"/>
    <s v="Second 30"/>
    <s v="JE"/>
    <d v="1899-12-30T18:40:28"/>
    <n v="3217"/>
    <s v="downstream"/>
    <n v="12.38"/>
    <n v="73.099999999999994"/>
    <x v="2"/>
    <m/>
    <m/>
    <x v="0"/>
  </r>
  <r>
    <n v="2023"/>
    <x v="2"/>
    <d v="1899-12-30T18:30:00"/>
    <s v="Full"/>
    <s v="Second 30"/>
    <s v="JE"/>
    <d v="1899-12-30T18:46:43"/>
    <n v="5115"/>
    <s v="downstream"/>
    <n v="4.87"/>
    <n v="72.400000000000006"/>
    <x v="2"/>
    <m/>
    <m/>
    <x v="0"/>
  </r>
  <r>
    <n v="2023"/>
    <x v="2"/>
    <d v="1899-12-30T19:00:00"/>
    <s v="Full"/>
    <s v="First 30"/>
    <s v="JE"/>
    <d v="1899-12-30T19:26:28"/>
    <n v="8050"/>
    <s v="downstream"/>
    <n v="9.31"/>
    <n v="60"/>
    <x v="1"/>
    <s v="fish swims downstream very quickly"/>
    <s v="OK to swimq quickly past sonar"/>
    <x v="3"/>
  </r>
  <r>
    <n v="2023"/>
    <x v="2"/>
    <d v="1899-12-30T19:30:00"/>
    <s v="Full"/>
    <s v="Second 30"/>
    <s v="JE"/>
    <d v="1899-12-30T19:47:19"/>
    <n v="5269"/>
    <s v="upstream"/>
    <n v="2.0299999999999998"/>
    <n v="56.9"/>
    <x v="1"/>
    <s v="appears to be a fish migrating upstream quickly, directly in front of the sonar"/>
    <s v="Yes a fish, yes going us"/>
    <x v="3"/>
  </r>
  <r>
    <n v="2023"/>
    <x v="2"/>
    <d v="1899-12-30T19:30:00"/>
    <s v="Full"/>
    <s v="Second 30"/>
    <s v="JE"/>
    <d v="1899-12-30T19:47:15"/>
    <n v="5248"/>
    <s v="downstream"/>
    <n v="15.92"/>
    <n v="67.3"/>
    <x v="1"/>
    <s v="definitely a fish that appears to be moving downstream, difficult to tell whether fish came from up stream or downstream of sonar"/>
    <s v="Yes moving ds"/>
    <x v="3"/>
  </r>
  <r>
    <n v="2023"/>
    <x v="2"/>
    <d v="1899-12-30T20:00:00"/>
    <s v="Full"/>
    <s v="First 30"/>
    <s v="JE"/>
    <d v="1899-12-30T20:02:22"/>
    <n v="722"/>
    <s v="upstream"/>
    <n v="4.84"/>
    <n v="56.5"/>
    <x v="2"/>
    <m/>
    <m/>
    <x v="0"/>
  </r>
  <r>
    <n v="2023"/>
    <x v="2"/>
    <d v="1899-12-30T20:00:00"/>
    <s v="Full"/>
    <s v="First 30"/>
    <s v="JE"/>
    <d v="1899-12-30T20:09:55"/>
    <n v="3046"/>
    <s v="upstream"/>
    <n v="6.44"/>
    <n v="67.8"/>
    <x v="2"/>
    <s v="pair of fish going upstream"/>
    <m/>
    <x v="0"/>
  </r>
  <r>
    <n v="2023"/>
    <x v="2"/>
    <d v="1899-12-30T20:00:00"/>
    <s v="Full"/>
    <s v="First 30"/>
    <s v="JE"/>
    <d v="1899-12-30T20:10:00"/>
    <n v="3073"/>
    <s v="upstream"/>
    <n v="8.2899999999999991"/>
    <n v="71.8"/>
    <x v="2"/>
    <s v="pair of fish going upstream"/>
    <m/>
    <x v="0"/>
  </r>
  <r>
    <n v="2023"/>
    <x v="2"/>
    <d v="1899-12-30T20:00:00"/>
    <s v="Full"/>
    <s v="First 30"/>
    <s v="JE"/>
    <d v="1899-12-30T20:13:48"/>
    <n v="4228"/>
    <s v="downstream"/>
    <n v="6.98"/>
    <n v="61.3"/>
    <x v="1"/>
    <s v="fish coming from upstream of sonar, appears to be swimming downstream but disappears as in the middle of the frame"/>
    <s v="Yes moving ds"/>
    <x v="3"/>
  </r>
  <r>
    <n v="2023"/>
    <x v="2"/>
    <d v="1899-12-30T20:00:00"/>
    <s v="Full"/>
    <s v="First 30"/>
    <s v="JE"/>
    <d v="1899-12-30T20:20:40"/>
    <n v="6284"/>
    <s v="downstream"/>
    <n v="13.96"/>
    <n v="70.900000000000006"/>
    <x v="2"/>
    <m/>
    <m/>
    <x v="0"/>
  </r>
  <r>
    <n v="2023"/>
    <x v="2"/>
    <d v="1899-12-30T20:30:00"/>
    <s v="Full"/>
    <s v="Second 30"/>
    <s v="JE"/>
    <d v="1899-12-30T20:35:17"/>
    <n v="1622"/>
    <s v="upstream"/>
    <n v="11.21"/>
    <n v="70.2"/>
    <x v="2"/>
    <m/>
    <m/>
    <x v="0"/>
  </r>
  <r>
    <n v="2023"/>
    <x v="2"/>
    <d v="1899-12-30T21:00:00"/>
    <s v="Full"/>
    <s v="First 30"/>
    <s v="JE"/>
    <d v="1899-12-30T21:09:35"/>
    <n v="2942"/>
    <s v="downstream"/>
    <n v="9.27"/>
    <n v="107.1"/>
    <x v="3"/>
    <s v="object of interest moving DS, does not appear to be fish but difficult to judge as object passes sonar quickly"/>
    <m/>
    <x v="0"/>
  </r>
  <r>
    <n v="2023"/>
    <x v="2"/>
    <d v="1899-12-30T21:00:00"/>
    <s v="Full"/>
    <s v="First 30"/>
    <s v="JE"/>
    <d v="1899-12-30T21:12:47"/>
    <n v="3930"/>
    <s v="upstream"/>
    <n v="10.86"/>
    <n v="74.3"/>
    <x v="2"/>
    <m/>
    <m/>
    <x v="0"/>
  </r>
  <r>
    <n v="2023"/>
    <x v="2"/>
    <d v="1899-12-30T21:00:00"/>
    <s v="Full"/>
    <s v="First 30"/>
    <s v="JE"/>
    <d v="1899-12-30T21:25:36"/>
    <n v="7797"/>
    <s v="upstream"/>
    <n v="10.92"/>
    <n v="68.3"/>
    <x v="2"/>
    <m/>
    <m/>
    <x v="0"/>
  </r>
  <r>
    <n v="2023"/>
    <x v="2"/>
    <d v="1899-12-30T21:00:00"/>
    <s v="Full"/>
    <s v="First 30"/>
    <s v="JE"/>
    <d v="1899-12-30T21:26:04"/>
    <n v="7945"/>
    <s v="upstream"/>
    <n v="18.489999999999998"/>
    <n v="101.5"/>
    <x v="3"/>
    <s v="object appears to be too large to be fish, likely a beaver "/>
    <m/>
    <x v="0"/>
  </r>
  <r>
    <n v="2023"/>
    <x v="2"/>
    <d v="1899-12-30T21:30:00"/>
    <s v="Full"/>
    <s v="Second 30"/>
    <s v="JE"/>
    <d v="1899-12-30T21:37:26"/>
    <n v="2289"/>
    <s v="upstream"/>
    <n v="16.41"/>
    <n v="69.3"/>
    <x v="2"/>
    <m/>
    <m/>
    <x v="0"/>
  </r>
  <r>
    <n v="2023"/>
    <x v="2"/>
    <d v="1899-12-30T21:30:00"/>
    <s v="Full"/>
    <s v="Second 30"/>
    <s v="JE"/>
    <d v="1899-12-30T21:43:16"/>
    <n v="4080"/>
    <s v="downstream"/>
    <n v="9.44"/>
    <n v="69.3"/>
    <x v="2"/>
    <m/>
    <m/>
    <x v="0"/>
  </r>
  <r>
    <n v="2023"/>
    <x v="2"/>
    <d v="1899-12-30T22:00:00"/>
    <s v="Full"/>
    <s v="First 30"/>
    <s v="JE"/>
    <d v="1899-12-30T22:08:17"/>
    <n v="2542"/>
    <s v="upstream"/>
    <n v="11.17"/>
    <n v="59.4"/>
    <x v="2"/>
    <m/>
    <m/>
    <x v="0"/>
  </r>
  <r>
    <n v="2023"/>
    <x v="2"/>
    <d v="1899-12-30T22:00:00"/>
    <s v="Full"/>
    <s v="First 30"/>
    <s v="JE"/>
    <d v="1899-12-30T22:19:58"/>
    <n v="6062"/>
    <s v="upstream"/>
    <n v="15.62"/>
    <n v="72.599999999999994"/>
    <x v="2"/>
    <m/>
    <m/>
    <x v="0"/>
  </r>
  <r>
    <n v="2023"/>
    <x v="2"/>
    <d v="1899-12-30T22:00:00"/>
    <s v="Full"/>
    <s v="First 30"/>
    <s v="JE"/>
    <d v="1899-12-30T22:27:57"/>
    <n v="8520"/>
    <s v="downstream"/>
    <n v="15.59"/>
    <n v="72.2"/>
    <x v="2"/>
    <m/>
    <m/>
    <x v="0"/>
  </r>
  <r>
    <n v="2023"/>
    <x v="2"/>
    <d v="1899-12-30T22:30:00"/>
    <s v="Full"/>
    <s v="Second 30"/>
    <s v="JE"/>
    <d v="1899-12-30T22:30:31"/>
    <n v="149"/>
    <s v="upstream"/>
    <n v="13.87"/>
    <n v="60.7"/>
    <x v="2"/>
    <m/>
    <m/>
    <x v="0"/>
  </r>
  <r>
    <n v="2023"/>
    <x v="2"/>
    <d v="1899-12-30T22:30:00"/>
    <s v="Full"/>
    <s v="Second 30"/>
    <s v="JE"/>
    <d v="1899-12-30T22:34:18"/>
    <n v="1311"/>
    <s v="downstream"/>
    <n v="9.35"/>
    <n v="65.3"/>
    <x v="2"/>
    <m/>
    <m/>
    <x v="0"/>
  </r>
  <r>
    <n v="2023"/>
    <x v="2"/>
    <d v="1899-12-30T22:30:00"/>
    <s v="Full"/>
    <s v="Second 30"/>
    <s v="JE"/>
    <d v="1899-12-30T22:35:14"/>
    <n v="1597"/>
    <s v="downstream"/>
    <n v="18.12"/>
    <n v="68.5"/>
    <x v="2"/>
    <m/>
    <m/>
    <x v="0"/>
  </r>
  <r>
    <n v="2023"/>
    <x v="2"/>
    <d v="1899-12-30T22:30:00"/>
    <s v="Full"/>
    <s v="Second 30"/>
    <s v="JE"/>
    <d v="1899-12-30T22:58:36"/>
    <n v="8708"/>
    <s v="upstream"/>
    <n v="6.78"/>
    <n v="69.099999999999994"/>
    <x v="2"/>
    <m/>
    <m/>
    <x v="0"/>
  </r>
  <r>
    <n v="2023"/>
    <x v="2"/>
    <d v="1899-12-30T23:00:00"/>
    <s v="Full"/>
    <s v="First 30"/>
    <s v="JE"/>
    <d v="1899-12-30T23:00:34"/>
    <n v="172"/>
    <s v="upstream"/>
    <n v="12"/>
    <n v="66.7"/>
    <x v="2"/>
    <m/>
    <m/>
    <x v="0"/>
  </r>
  <r>
    <n v="2023"/>
    <x v="2"/>
    <d v="1899-12-30T23:00:00"/>
    <s v="Full"/>
    <s v="First 30"/>
    <s v="JE"/>
    <d v="1899-12-30T23:17:46"/>
    <n v="5416"/>
    <s v="downstream"/>
    <n v="15.49"/>
    <n v="73"/>
    <x v="2"/>
    <m/>
    <m/>
    <x v="0"/>
  </r>
  <r>
    <n v="2023"/>
    <x v="2"/>
    <d v="1899-12-30T23:30:00"/>
    <s v="Full"/>
    <s v="Second 30"/>
    <s v="JE"/>
    <d v="1899-12-30T23:48:26"/>
    <n v="5612"/>
    <s v="upstream"/>
    <n v="8.1199999999999992"/>
    <n v="65.2"/>
    <x v="2"/>
    <m/>
    <m/>
    <x v="0"/>
  </r>
  <r>
    <n v="2023"/>
    <x v="3"/>
    <d v="1899-12-30T00:00:00"/>
    <s v="Full"/>
    <s v="First 30"/>
    <s v="JE"/>
    <d v="1899-12-30T00:02:44"/>
    <n v="836"/>
    <s v="upstream"/>
    <n v="15.45"/>
    <n v="84.2"/>
    <x v="2"/>
    <m/>
    <m/>
    <x v="0"/>
  </r>
  <r>
    <n v="2023"/>
    <x v="3"/>
    <d v="1899-12-30T00:30:00"/>
    <s v="Full"/>
    <s v="Second 30"/>
    <s v="JE"/>
    <d v="1899-12-30T00:32:27"/>
    <n v="755"/>
    <s v="downstream"/>
    <n v="4.67"/>
    <n v="54.2"/>
    <x v="1"/>
    <s v="fish appears to swim downstream quickly, unable to obtain accurate length from image"/>
    <s v="Yes a fish going ds"/>
    <x v="3"/>
  </r>
  <r>
    <n v="2023"/>
    <x v="3"/>
    <d v="1899-12-30T01:00:00"/>
    <s v="Full"/>
    <s v="First 30"/>
    <s v="JE"/>
    <d v="1899-12-30T01:22:02"/>
    <n v="6700"/>
    <s v="downstream"/>
    <n v="13.07"/>
    <n v="68.599999999999994"/>
    <x v="2"/>
    <s v="fish initially shows up in the middle of sonar image, unable to verify if fish came from US or DS, more than likely came from US"/>
    <m/>
    <x v="0"/>
  </r>
  <r>
    <n v="2023"/>
    <x v="3"/>
    <d v="1899-12-30T01:30:00"/>
    <s v="Full"/>
    <s v="Second 30"/>
    <s v="JE"/>
    <s v="No Fish"/>
    <m/>
    <m/>
    <m/>
    <m/>
    <x v="0"/>
    <m/>
    <m/>
    <x v="0"/>
  </r>
  <r>
    <n v="2023"/>
    <x v="3"/>
    <d v="1899-12-30T02:00:00"/>
    <s v="Full"/>
    <s v="First 30"/>
    <s v="JE"/>
    <s v="No Fish"/>
    <m/>
    <m/>
    <m/>
    <m/>
    <x v="0"/>
    <m/>
    <m/>
    <x v="0"/>
  </r>
  <r>
    <n v="2023"/>
    <x v="3"/>
    <d v="1899-12-30T02:30:00"/>
    <s v="Full"/>
    <s v="Second 30"/>
    <s v="JE"/>
    <s v="No Fish"/>
    <m/>
    <m/>
    <m/>
    <m/>
    <x v="0"/>
    <m/>
    <m/>
    <x v="0"/>
  </r>
  <r>
    <n v="2023"/>
    <x v="3"/>
    <d v="1899-12-30T03:00:00"/>
    <s v="Full"/>
    <s v="First 30"/>
    <s v="JE"/>
    <s v="No Fish"/>
    <m/>
    <m/>
    <m/>
    <m/>
    <x v="0"/>
    <m/>
    <m/>
    <x v="0"/>
  </r>
  <r>
    <n v="2023"/>
    <x v="3"/>
    <d v="1899-12-30T03:30:00"/>
    <s v="Full"/>
    <s v="Second 30"/>
    <s v="JE"/>
    <d v="1899-12-30T03:32:42"/>
    <n v="822"/>
    <s v="upstream"/>
    <n v="15.59"/>
    <n v="73.5"/>
    <x v="2"/>
    <m/>
    <m/>
    <x v="0"/>
  </r>
  <r>
    <n v="2023"/>
    <x v="3"/>
    <d v="1899-12-30T04:00:00"/>
    <s v="Full"/>
    <s v="First 30"/>
    <s v="JE"/>
    <s v="No Fish"/>
    <m/>
    <m/>
    <m/>
    <m/>
    <x v="0"/>
    <m/>
    <m/>
    <x v="0"/>
  </r>
  <r>
    <n v="2023"/>
    <x v="3"/>
    <d v="1899-12-30T04:30:00"/>
    <s v="Full"/>
    <s v="Second 30"/>
    <s v="JE"/>
    <s v="No Fish"/>
    <m/>
    <m/>
    <m/>
    <m/>
    <x v="0"/>
    <m/>
    <m/>
    <x v="0"/>
  </r>
  <r>
    <n v="2023"/>
    <x v="3"/>
    <d v="1899-12-30T05:00:00"/>
    <s v="Full"/>
    <s v="First 30"/>
    <s v="JE"/>
    <s v="No Fish"/>
    <m/>
    <m/>
    <m/>
    <m/>
    <x v="0"/>
    <m/>
    <m/>
    <x v="0"/>
  </r>
  <r>
    <n v="2023"/>
    <x v="3"/>
    <d v="1899-12-30T05:30:00"/>
    <s v="Full"/>
    <s v="Second 30"/>
    <s v="JE"/>
    <d v="1899-12-30T05:53:14"/>
    <n v="7076"/>
    <s v="downstream"/>
    <n v="15.89"/>
    <n v="58.5"/>
    <x v="1"/>
    <s v="difficult to obtain clear image/measurement of fish"/>
    <s v="should not be confidence of 2 if only difficult to measure"/>
    <x v="3"/>
  </r>
  <r>
    <n v="2023"/>
    <x v="3"/>
    <d v="1899-12-30T06:00:00"/>
    <s v="Full"/>
    <s v="First 30"/>
    <s v="JE"/>
    <s v="No Fish"/>
    <m/>
    <m/>
    <m/>
    <m/>
    <x v="0"/>
    <m/>
    <m/>
    <x v="0"/>
  </r>
  <r>
    <n v="2023"/>
    <x v="3"/>
    <d v="1899-12-30T06:30:00"/>
    <s v="Full"/>
    <s v="Second 30"/>
    <s v="JE"/>
    <d v="1899-12-30T06:32:42"/>
    <n v="817"/>
    <s v="upstream"/>
    <n v="11.1"/>
    <n v="72"/>
    <x v="2"/>
    <m/>
    <m/>
    <x v="0"/>
  </r>
  <r>
    <n v="2023"/>
    <x v="3"/>
    <d v="1899-12-30T07:00:00"/>
    <s v="Full"/>
    <s v="First 30"/>
    <s v="JE"/>
    <d v="1899-12-30T07:14:19"/>
    <n v="4394"/>
    <s v="upstream"/>
    <n v="8.86"/>
    <n v="57.1"/>
    <x v="2"/>
    <m/>
    <m/>
    <x v="0"/>
  </r>
  <r>
    <n v="2023"/>
    <x v="3"/>
    <d v="1899-12-30T07:30:00"/>
    <s v="Full"/>
    <s v="Second 30"/>
    <s v="JE"/>
    <s v="No Fish"/>
    <m/>
    <m/>
    <m/>
    <m/>
    <x v="0"/>
    <m/>
    <m/>
    <x v="0"/>
  </r>
  <r>
    <n v="2023"/>
    <x v="3"/>
    <d v="1899-12-30T08:00:00"/>
    <s v="Full"/>
    <s v="First 30"/>
    <s v="JE"/>
    <s v="No Fish"/>
    <m/>
    <m/>
    <m/>
    <m/>
    <x v="0"/>
    <m/>
    <m/>
    <x v="0"/>
  </r>
  <r>
    <n v="2023"/>
    <x v="3"/>
    <d v="1899-12-30T08:30:00"/>
    <s v="Full"/>
    <s v="Second 30"/>
    <s v="JE"/>
    <s v="No Fish"/>
    <m/>
    <m/>
    <m/>
    <m/>
    <x v="0"/>
    <m/>
    <m/>
    <x v="0"/>
  </r>
  <r>
    <n v="2023"/>
    <x v="3"/>
    <d v="1899-12-30T09:00:00"/>
    <s v="Full"/>
    <s v="First 30"/>
    <s v="JE"/>
    <s v="No Fish"/>
    <m/>
    <m/>
    <m/>
    <m/>
    <x v="0"/>
    <m/>
    <m/>
    <x v="0"/>
  </r>
  <r>
    <n v="2023"/>
    <x v="3"/>
    <d v="1899-12-30T09:30:00"/>
    <s v="Full"/>
    <s v="Second 30"/>
    <s v="JE"/>
    <s v="No Fish"/>
    <m/>
    <m/>
    <m/>
    <m/>
    <x v="0"/>
    <m/>
    <m/>
    <x v="0"/>
  </r>
  <r>
    <n v="2023"/>
    <x v="3"/>
    <d v="1899-12-30T10:00:00"/>
    <s v="Full"/>
    <s v="First 30"/>
    <s v="JE"/>
    <s v="No Fish"/>
    <m/>
    <m/>
    <m/>
    <m/>
    <x v="0"/>
    <m/>
    <m/>
    <x v="0"/>
  </r>
  <r>
    <n v="2023"/>
    <x v="3"/>
    <d v="1899-12-30T10:30:00"/>
    <s v="Full"/>
    <s v="Second 30"/>
    <s v="JE"/>
    <s v="No Fish"/>
    <m/>
    <m/>
    <m/>
    <m/>
    <x v="0"/>
    <m/>
    <m/>
    <x v="0"/>
  </r>
  <r>
    <n v="2023"/>
    <x v="3"/>
    <d v="1899-12-30T11:00:00"/>
    <s v="Full"/>
    <s v="First 30"/>
    <s v="JE"/>
    <s v="No Fish"/>
    <m/>
    <m/>
    <m/>
    <m/>
    <x v="0"/>
    <m/>
    <m/>
    <x v="0"/>
  </r>
  <r>
    <n v="2023"/>
    <x v="3"/>
    <d v="1899-12-30T11:30:00"/>
    <s v="Full"/>
    <s v="Second 30"/>
    <s v="JE"/>
    <s v="No Fish"/>
    <m/>
    <m/>
    <m/>
    <m/>
    <x v="0"/>
    <m/>
    <m/>
    <x v="0"/>
  </r>
  <r>
    <n v="2023"/>
    <x v="3"/>
    <d v="1899-12-30T12:00:00"/>
    <s v="Full"/>
    <s v="First 30"/>
    <s v="JE"/>
    <s v="No Fish"/>
    <m/>
    <m/>
    <m/>
    <m/>
    <x v="0"/>
    <m/>
    <m/>
    <x v="0"/>
  </r>
  <r>
    <n v="2023"/>
    <x v="3"/>
    <d v="1899-12-30T12:30:00"/>
    <s v="Full"/>
    <s v="Second 30"/>
    <s v="JE"/>
    <s v="No Fish"/>
    <m/>
    <m/>
    <m/>
    <m/>
    <x v="0"/>
    <m/>
    <m/>
    <x v="0"/>
  </r>
  <r>
    <n v="2023"/>
    <x v="3"/>
    <d v="1899-12-30T13:00:00"/>
    <s v="Full"/>
    <s v="First 30"/>
    <s v="JE"/>
    <s v="No Fish"/>
    <m/>
    <m/>
    <m/>
    <m/>
    <x v="0"/>
    <m/>
    <m/>
    <x v="0"/>
  </r>
  <r>
    <n v="2023"/>
    <x v="3"/>
    <d v="1899-12-30T13:30:00"/>
    <s v="Full"/>
    <s v="Second 30"/>
    <s v="JE"/>
    <s v="No Fish"/>
    <m/>
    <m/>
    <m/>
    <m/>
    <x v="0"/>
    <m/>
    <m/>
    <x v="0"/>
  </r>
  <r>
    <n v="2023"/>
    <x v="3"/>
    <d v="1899-12-30T14:00:00"/>
    <s v="Full"/>
    <s v="First 30"/>
    <s v="JE"/>
    <s v="No Fish"/>
    <m/>
    <m/>
    <m/>
    <m/>
    <x v="0"/>
    <m/>
    <m/>
    <x v="0"/>
  </r>
  <r>
    <n v="2023"/>
    <x v="3"/>
    <d v="1899-12-30T14:30:00"/>
    <s v="Full"/>
    <s v="Second 30"/>
    <s v="JE"/>
    <s v="No Fish"/>
    <m/>
    <m/>
    <m/>
    <m/>
    <x v="0"/>
    <m/>
    <m/>
    <x v="0"/>
  </r>
  <r>
    <n v="2023"/>
    <x v="3"/>
    <d v="1899-12-30T15:00:00"/>
    <s v="Full"/>
    <s v="First 30"/>
    <s v="JE"/>
    <s v="No Fish"/>
    <m/>
    <m/>
    <m/>
    <m/>
    <x v="0"/>
    <m/>
    <m/>
    <x v="0"/>
  </r>
  <r>
    <n v="2023"/>
    <x v="3"/>
    <d v="1899-12-30T15:30:00"/>
    <s v="Full"/>
    <s v="Second 30"/>
    <s v="JE"/>
    <s v="No Fish"/>
    <m/>
    <m/>
    <m/>
    <m/>
    <x v="0"/>
    <m/>
    <m/>
    <x v="0"/>
  </r>
  <r>
    <n v="2023"/>
    <x v="3"/>
    <d v="1899-12-30T16:00:00"/>
    <s v="Full"/>
    <s v="First 30"/>
    <s v="JE"/>
    <s v="No Fish"/>
    <m/>
    <m/>
    <m/>
    <m/>
    <x v="0"/>
    <m/>
    <m/>
    <x v="0"/>
  </r>
  <r>
    <n v="2023"/>
    <x v="3"/>
    <d v="1899-12-30T16:30:00"/>
    <s v="Full"/>
    <s v="Second 30"/>
    <s v="JE"/>
    <s v="No Fish"/>
    <m/>
    <m/>
    <m/>
    <m/>
    <x v="0"/>
    <m/>
    <m/>
    <x v="0"/>
  </r>
  <r>
    <n v="2023"/>
    <x v="3"/>
    <d v="1899-12-30T17:00:00"/>
    <s v="Full"/>
    <s v="First 30"/>
    <s v="JE"/>
    <s v="No Fish"/>
    <m/>
    <m/>
    <m/>
    <m/>
    <x v="0"/>
    <m/>
    <m/>
    <x v="0"/>
  </r>
  <r>
    <n v="2023"/>
    <x v="3"/>
    <d v="1899-12-30T17:30:00"/>
    <s v="Full"/>
    <s v="Second 30"/>
    <s v="JE"/>
    <s v="No Fish"/>
    <m/>
    <m/>
    <m/>
    <m/>
    <x v="0"/>
    <m/>
    <m/>
    <x v="0"/>
  </r>
  <r>
    <n v="2023"/>
    <x v="3"/>
    <d v="1899-12-30T18:00:00"/>
    <s v="Full"/>
    <s v="First 30"/>
    <s v="JE"/>
    <s v="No Fish"/>
    <m/>
    <m/>
    <m/>
    <m/>
    <x v="0"/>
    <m/>
    <m/>
    <x v="0"/>
  </r>
  <r>
    <n v="2023"/>
    <x v="3"/>
    <d v="1899-12-30T18:30:00"/>
    <s v="Full"/>
    <s v="Second 30"/>
    <s v="JE"/>
    <d v="1899-12-30T18:43:45"/>
    <n v="4230"/>
    <s v="upstream"/>
    <n v="13.22"/>
    <n v="70.099999999999994"/>
    <x v="2"/>
    <m/>
    <m/>
    <x v="0"/>
  </r>
  <r>
    <n v="2023"/>
    <x v="3"/>
    <d v="1899-12-30T19:00:00"/>
    <s v="Full"/>
    <s v="First 30"/>
    <s v="JE"/>
    <s v="No Fish"/>
    <m/>
    <m/>
    <m/>
    <m/>
    <x v="0"/>
    <m/>
    <m/>
    <x v="0"/>
  </r>
  <r>
    <n v="2023"/>
    <x v="3"/>
    <d v="1899-12-30T19:30:00"/>
    <s v="Full"/>
    <s v="Second 30"/>
    <s v="JE"/>
    <d v="1899-12-30T19:33:05"/>
    <n v="943"/>
    <s v="upstream"/>
    <n v="12.7"/>
    <n v="76"/>
    <x v="2"/>
    <m/>
    <m/>
    <x v="0"/>
  </r>
  <r>
    <n v="2023"/>
    <x v="3"/>
    <d v="1899-12-30T19:30:00"/>
    <s v="Full"/>
    <s v="Second 30"/>
    <s v="JE"/>
    <d v="1899-12-30T19:35:58"/>
    <n v="1829"/>
    <s v="upstream"/>
    <n v="10.76"/>
    <n v="70.900000000000006"/>
    <x v="2"/>
    <m/>
    <m/>
    <x v="0"/>
  </r>
  <r>
    <n v="2023"/>
    <x v="3"/>
    <d v="1899-12-30T20:00:00"/>
    <s v="Full"/>
    <s v="First 30"/>
    <s v="JE"/>
    <d v="1899-12-30T20:01:32"/>
    <n v="464"/>
    <s v="upstream"/>
    <n v="10.1"/>
    <n v="63"/>
    <x v="2"/>
    <m/>
    <m/>
    <x v="0"/>
  </r>
  <r>
    <n v="2023"/>
    <x v="3"/>
    <d v="1899-12-30T20:00:00"/>
    <s v="Full"/>
    <s v="First 30"/>
    <s v="JE"/>
    <d v="1899-12-30T20:01:41"/>
    <n v="509"/>
    <s v="downstream"/>
    <n v="12.62"/>
    <n v="75.099999999999994"/>
    <x v="2"/>
    <m/>
    <m/>
    <x v="0"/>
  </r>
  <r>
    <n v="2023"/>
    <x v="3"/>
    <d v="1899-12-30T20:00:00"/>
    <s v="Full"/>
    <s v="First 30"/>
    <s v="JE"/>
    <d v="1899-12-30T20:07:14"/>
    <n v="2217"/>
    <s v="upstream"/>
    <n v="5.79"/>
    <n v="45.9"/>
    <x v="1"/>
    <m/>
    <s v="Yes a fish"/>
    <x v="3"/>
  </r>
  <r>
    <n v="2023"/>
    <x v="3"/>
    <d v="1899-12-30T20:00:00"/>
    <s v="Full"/>
    <s v="First 30"/>
    <s v="JE"/>
    <d v="1899-12-30T20:11:36"/>
    <n v="3564"/>
    <s v="upstream"/>
    <n v="13.91"/>
    <n v="74"/>
    <x v="2"/>
    <m/>
    <m/>
    <x v="0"/>
  </r>
  <r>
    <n v="2023"/>
    <x v="3"/>
    <d v="1899-12-30T20:00:00"/>
    <s v="Full"/>
    <s v="First 30"/>
    <s v="JE"/>
    <d v="1899-12-30T20:13:59"/>
    <n v="4299"/>
    <s v="downstream"/>
    <n v="8.7200000000000006"/>
    <n v="64.3"/>
    <x v="2"/>
    <m/>
    <m/>
    <x v="0"/>
  </r>
  <r>
    <n v="2023"/>
    <x v="3"/>
    <d v="1899-12-30T20:00:00"/>
    <s v="Full"/>
    <s v="First 30"/>
    <s v="JE"/>
    <d v="1899-12-30T20:22:17"/>
    <n v="6840"/>
    <s v="upstream"/>
    <n v="10.77"/>
    <n v="66.900000000000006"/>
    <x v="2"/>
    <m/>
    <m/>
    <x v="0"/>
  </r>
  <r>
    <n v="2023"/>
    <x v="3"/>
    <d v="1899-12-30T20:30:00"/>
    <s v="Full"/>
    <s v="Second 30"/>
    <s v="JE"/>
    <d v="1899-12-30T20:40:27"/>
    <n v="3216"/>
    <s v="upstream"/>
    <n v="4.43"/>
    <n v="63"/>
    <x v="2"/>
    <m/>
    <m/>
    <x v="0"/>
  </r>
  <r>
    <n v="2023"/>
    <x v="3"/>
    <d v="1899-12-30T20:30:00"/>
    <s v="Full"/>
    <s v="Second 30"/>
    <s v="JE"/>
    <d v="1899-12-30T20:40:35"/>
    <n v="3259"/>
    <s v="upstream"/>
    <n v="6.52"/>
    <n v="67.3"/>
    <x v="2"/>
    <m/>
    <m/>
    <x v="0"/>
  </r>
  <r>
    <n v="2023"/>
    <x v="3"/>
    <d v="1899-12-30T21:00:00"/>
    <s v="Full"/>
    <s v="First 30"/>
    <s v="JE"/>
    <d v="1899-12-30T21:02:05"/>
    <n v="635"/>
    <s v="upstream"/>
    <n v="8.6199999999999992"/>
    <n v="73.2"/>
    <x v="2"/>
    <m/>
    <m/>
    <x v="0"/>
  </r>
  <r>
    <n v="2023"/>
    <x v="3"/>
    <d v="1899-12-30T21:00:00"/>
    <s v="Full"/>
    <s v="First 30"/>
    <s v="JE"/>
    <d v="1899-12-30T21:20:22"/>
    <n v="6270"/>
    <s v="upstream"/>
    <n v="7.27"/>
    <n v="68.599999999999994"/>
    <x v="2"/>
    <m/>
    <m/>
    <x v="0"/>
  </r>
  <r>
    <n v="2023"/>
    <x v="3"/>
    <d v="1899-12-30T21:30:00"/>
    <s v="Full"/>
    <s v="Second 30"/>
    <s v="JE"/>
    <s v="No Fish"/>
    <m/>
    <m/>
    <m/>
    <m/>
    <x v="0"/>
    <m/>
    <m/>
    <x v="0"/>
  </r>
  <r>
    <n v="2023"/>
    <x v="3"/>
    <d v="1899-12-30T22:00:00"/>
    <s v="Full"/>
    <s v="First 30"/>
    <s v="JE"/>
    <d v="1899-12-30T22:00:06"/>
    <n v="25"/>
    <s v="upstream"/>
    <n v="14.32"/>
    <n v="67.2"/>
    <x v="2"/>
    <m/>
    <m/>
    <x v="0"/>
  </r>
  <r>
    <n v="2023"/>
    <x v="3"/>
    <d v="1899-12-30T22:00:00"/>
    <s v="Full"/>
    <s v="First 30"/>
    <s v="JE"/>
    <d v="1899-12-30T22:29:54"/>
    <n v="9138"/>
    <s v="upstream"/>
    <n v="7.09"/>
    <n v="82.1"/>
    <x v="2"/>
    <m/>
    <m/>
    <x v="0"/>
  </r>
  <r>
    <n v="2023"/>
    <x v="3"/>
    <d v="1899-12-30T22:30:00"/>
    <s v="Full"/>
    <s v="Second 30"/>
    <s v="JE"/>
    <d v="1899-12-30T22:44:59"/>
    <n v="4603"/>
    <s v="downstream"/>
    <n v="15.27"/>
    <n v="73.5"/>
    <x v="2"/>
    <m/>
    <m/>
    <x v="0"/>
  </r>
  <r>
    <n v="2023"/>
    <x v="3"/>
    <d v="1899-12-30T23:00:00"/>
    <s v="Full"/>
    <s v="First 30"/>
    <s v="JE"/>
    <s v="No Fish"/>
    <m/>
    <m/>
    <m/>
    <m/>
    <x v="0"/>
    <m/>
    <m/>
    <x v="0"/>
  </r>
  <r>
    <n v="2023"/>
    <x v="3"/>
    <d v="1899-12-30T23:30:00"/>
    <s v="Full"/>
    <s v="Second 30"/>
    <s v="JE"/>
    <d v="1899-12-30T23:41:08"/>
    <n v="3431"/>
    <s v="downstream"/>
    <n v="11.41"/>
    <n v="53.9"/>
    <x v="1"/>
    <s v="Fish goes in and out of focus from sonar, difficult to definitively see fish pass downstream from sonar"/>
    <s v="Yes going ds"/>
    <x v="3"/>
  </r>
  <r>
    <n v="2023"/>
    <x v="3"/>
    <d v="1899-12-30T23:30:00"/>
    <s v="Full"/>
    <s v="Second 30"/>
    <s v="JE"/>
    <d v="1899-12-30T23:50:29"/>
    <n v="6315"/>
    <s v="upstream"/>
    <n v="9.68"/>
    <n v="67.900000000000006"/>
    <x v="2"/>
    <m/>
    <m/>
    <x v="0"/>
  </r>
  <r>
    <n v="2023"/>
    <x v="4"/>
    <d v="1899-12-30T00:00:00"/>
    <s v="Full"/>
    <s v="First 30"/>
    <s v="JE"/>
    <d v="1899-12-30T00:24:31"/>
    <n v="7552"/>
    <s v="upstream"/>
    <n v="3.12"/>
    <m/>
    <x v="3"/>
    <s v="object(s) of interest"/>
    <m/>
    <x v="0"/>
  </r>
  <r>
    <n v="2023"/>
    <x v="4"/>
    <d v="1899-12-30T00:00:00"/>
    <s v="Full"/>
    <s v="First 30"/>
    <s v="JE"/>
    <d v="1899-12-30T00:26:42"/>
    <n v="8208"/>
    <s v="upstream"/>
    <n v="10.46"/>
    <n v="62.8"/>
    <x v="2"/>
    <m/>
    <m/>
    <x v="0"/>
  </r>
  <r>
    <n v="2023"/>
    <x v="4"/>
    <d v="1899-12-30T00:30:00"/>
    <s v="Full"/>
    <s v="Second 30"/>
    <s v="JE"/>
    <d v="1899-12-30T00:37:38"/>
    <n v="2347"/>
    <s v="downstream"/>
    <n v="14.95"/>
    <n v="75.400000000000006"/>
    <x v="1"/>
    <s v="appears to be fish travelling DS, difficult to make out a swimming motion, another fish present in frame which does not completely cross US sonar limit"/>
    <s v="Yes a fish going ds, OK to keep c= 2 if unsure if a fish"/>
    <x v="1"/>
  </r>
  <r>
    <n v="2023"/>
    <x v="4"/>
    <d v="1899-12-30T00:30:00"/>
    <s v="Full"/>
    <s v="Second 30"/>
    <s v="JE"/>
    <d v="1899-12-30T00:39:53"/>
    <n v="3038"/>
    <s v="upstream"/>
    <n v="10.95"/>
    <n v="63.3"/>
    <x v="2"/>
    <m/>
    <m/>
    <x v="0"/>
  </r>
  <r>
    <n v="2023"/>
    <x v="4"/>
    <d v="1899-12-30T01:00:00"/>
    <s v="Full"/>
    <s v="First 30"/>
    <s v="JE"/>
    <d v="1899-12-30T01:09:58"/>
    <n v="3064"/>
    <s v="upstream"/>
    <n v="8.91"/>
    <n v="60.9"/>
    <x v="2"/>
    <m/>
    <m/>
    <x v="0"/>
  </r>
  <r>
    <n v="2023"/>
    <x v="4"/>
    <d v="1899-12-30T01:30:00"/>
    <s v="Full"/>
    <s v="Second 30"/>
    <s v="JE"/>
    <s v="No Fish"/>
    <m/>
    <m/>
    <m/>
    <m/>
    <x v="0"/>
    <m/>
    <m/>
    <x v="0"/>
  </r>
  <r>
    <n v="2023"/>
    <x v="4"/>
    <d v="1899-12-30T02:00:00"/>
    <s v="Full"/>
    <s v="First 30"/>
    <s v="JE"/>
    <d v="1899-12-30T02:11:59"/>
    <n v="3672"/>
    <s v="downstream"/>
    <n v="15"/>
    <n v="75.400000000000006"/>
    <x v="2"/>
    <s v="fish appears in the middle of the sonar, appears that it is swimming DS but is not clear. BC changed to confidence of 1. def a fish. "/>
    <s v=" BC changed to confidence of 1. def a fish. "/>
    <x v="0"/>
  </r>
  <r>
    <n v="2023"/>
    <x v="4"/>
    <d v="1899-12-30T02:00:00"/>
    <s v="Full"/>
    <s v="First 30"/>
    <s v="JE"/>
    <d v="1899-12-30T02:13:21"/>
    <n v="4097"/>
    <s v="upstream"/>
    <n v="13.29"/>
    <n v="65.2"/>
    <x v="2"/>
    <m/>
    <m/>
    <x v="0"/>
  </r>
  <r>
    <n v="2023"/>
    <x v="4"/>
    <d v="1899-12-30T02:30:00"/>
    <s v="Full"/>
    <s v="Second 30"/>
    <s v="JE"/>
    <d v="1899-12-30T02:37:26"/>
    <n v="2278"/>
    <s v="upstream"/>
    <n v="8.52"/>
    <n v="71.2"/>
    <x v="2"/>
    <m/>
    <m/>
    <x v="0"/>
  </r>
  <r>
    <n v="2023"/>
    <x v="4"/>
    <d v="1899-12-30T02:30:00"/>
    <s v="Full"/>
    <s v="Second 30"/>
    <s v="JE"/>
    <d v="1899-12-30T02:47:30"/>
    <n v="5380"/>
    <s v="upstream"/>
    <n v="8.4700000000000006"/>
    <n v="67.599999999999994"/>
    <x v="2"/>
    <m/>
    <m/>
    <x v="0"/>
  </r>
  <r>
    <n v="2023"/>
    <x v="4"/>
    <d v="1899-12-30T02:30:00"/>
    <s v="Full"/>
    <s v="Second 30"/>
    <s v="JE"/>
    <d v="1899-12-30T02:58:10"/>
    <n v="8652"/>
    <s v="downstream"/>
    <n v="15.1"/>
    <n v="75.8"/>
    <x v="2"/>
    <s v="difficult to obtain accurate length, no great images of the fish"/>
    <m/>
    <x v="0"/>
  </r>
  <r>
    <n v="2023"/>
    <x v="4"/>
    <d v="1899-12-30T02:30:00"/>
    <s v="Full"/>
    <s v="Second 30"/>
    <s v="JE"/>
    <d v="1899-12-30T02:59:20"/>
    <n v="9002"/>
    <s v="upstream"/>
    <n v="11.02"/>
    <n v="66.5"/>
    <x v="2"/>
    <m/>
    <m/>
    <x v="0"/>
  </r>
  <r>
    <n v="2023"/>
    <x v="4"/>
    <d v="1899-12-30T03:00:00"/>
    <s v="Full"/>
    <s v="First 30"/>
    <s v="JE"/>
    <s v="No Fish"/>
    <m/>
    <m/>
    <m/>
    <m/>
    <x v="0"/>
    <m/>
    <m/>
    <x v="0"/>
  </r>
  <r>
    <n v="2023"/>
    <x v="4"/>
    <d v="1899-12-30T03:30:00"/>
    <s v="Full"/>
    <s v="Second 30"/>
    <s v="JE"/>
    <s v="No Fish"/>
    <m/>
    <m/>
    <m/>
    <m/>
    <x v="0"/>
    <m/>
    <m/>
    <x v="0"/>
  </r>
  <r>
    <n v="2023"/>
    <x v="4"/>
    <d v="1899-12-30T04:00:00"/>
    <s v="Full"/>
    <s v="First 30"/>
    <s v="JE"/>
    <s v="No Fish"/>
    <m/>
    <m/>
    <m/>
    <m/>
    <x v="0"/>
    <m/>
    <m/>
    <x v="0"/>
  </r>
  <r>
    <n v="2023"/>
    <x v="4"/>
    <d v="1899-12-30T04:30:00"/>
    <s v="Full"/>
    <s v="Second 30"/>
    <s v="JE"/>
    <s v="No Fish"/>
    <m/>
    <m/>
    <m/>
    <m/>
    <x v="0"/>
    <m/>
    <m/>
    <x v="0"/>
  </r>
  <r>
    <n v="2023"/>
    <x v="4"/>
    <d v="1899-12-30T05:00:00"/>
    <s v="Full"/>
    <s v="First 30"/>
    <s v="JE"/>
    <s v="No Fish"/>
    <m/>
    <m/>
    <m/>
    <m/>
    <x v="0"/>
    <m/>
    <m/>
    <x v="0"/>
  </r>
  <r>
    <n v="2023"/>
    <x v="4"/>
    <d v="1899-12-30T05:30:00"/>
    <s v="Full"/>
    <s v="Second 30"/>
    <s v="JE"/>
    <d v="1899-12-30T05:59:49"/>
    <n v="9158"/>
    <s v="upstream"/>
    <n v="12.04"/>
    <n v="60"/>
    <x v="2"/>
    <m/>
    <m/>
    <x v="0"/>
  </r>
  <r>
    <n v="2023"/>
    <x v="4"/>
    <d v="1899-12-30T06:00:00"/>
    <s v="Full"/>
    <s v="First 30"/>
    <s v="JE"/>
    <d v="1899-12-30T06:29:16"/>
    <n v="8993"/>
    <s v="upstream"/>
    <n v="9.33"/>
    <n v="59.8"/>
    <x v="2"/>
    <m/>
    <m/>
    <x v="0"/>
  </r>
  <r>
    <n v="2023"/>
    <x v="4"/>
    <d v="1899-12-30T06:00:00"/>
    <s v="Full"/>
    <s v="First 30"/>
    <s v="JE"/>
    <d v="1899-12-30T06:29:24"/>
    <n v="9033"/>
    <s v="upstream"/>
    <n v="3.89"/>
    <n v="58.3"/>
    <x v="2"/>
    <m/>
    <m/>
    <x v="0"/>
  </r>
  <r>
    <n v="2023"/>
    <x v="4"/>
    <d v="1899-12-30T06:30:00"/>
    <s v="Full"/>
    <s v="Second 30"/>
    <s v="JE"/>
    <d v="1899-12-30T06:32:22"/>
    <n v="721"/>
    <s v="downstream"/>
    <n v="11.05"/>
    <n v="46.6"/>
    <x v="1"/>
    <s v="fish swims DS past sonar very quickly, difficult to obtain consistent length"/>
    <s v="should not be confidence of 2 if only difficult to measure"/>
    <x v="3"/>
  </r>
  <r>
    <n v="2023"/>
    <x v="4"/>
    <d v="1899-12-30T07:00:00"/>
    <s v="Full"/>
    <s v="First 30"/>
    <s v="JE"/>
    <s v="No Fish"/>
    <m/>
    <m/>
    <m/>
    <m/>
    <x v="0"/>
    <m/>
    <m/>
    <x v="0"/>
  </r>
  <r>
    <n v="2023"/>
    <x v="4"/>
    <d v="1899-12-30T07:30:00"/>
    <s v="Full"/>
    <s v="Second 30"/>
    <s v="JE"/>
    <s v="No Fish"/>
    <m/>
    <m/>
    <m/>
    <m/>
    <x v="0"/>
    <m/>
    <m/>
    <x v="0"/>
  </r>
  <r>
    <n v="2023"/>
    <x v="4"/>
    <d v="1899-12-30T08:00:00"/>
    <s v="Full"/>
    <s v="First 30"/>
    <s v="JE"/>
    <s v="No Fish"/>
    <m/>
    <m/>
    <m/>
    <m/>
    <x v="0"/>
    <m/>
    <m/>
    <x v="0"/>
  </r>
  <r>
    <n v="2023"/>
    <x v="4"/>
    <d v="1899-12-30T08:30:00"/>
    <s v="Full"/>
    <s v="Second 30"/>
    <s v="JE"/>
    <s v="No Fish"/>
    <m/>
    <m/>
    <m/>
    <m/>
    <x v="0"/>
    <m/>
    <m/>
    <x v="0"/>
  </r>
  <r>
    <n v="2023"/>
    <x v="4"/>
    <d v="1899-12-30T09:00:00"/>
    <s v="Full"/>
    <s v="First 30"/>
    <s v="JE"/>
    <s v="No Fish"/>
    <m/>
    <m/>
    <m/>
    <m/>
    <x v="0"/>
    <m/>
    <m/>
    <x v="0"/>
  </r>
  <r>
    <n v="2023"/>
    <x v="4"/>
    <d v="1899-12-30T09:30:00"/>
    <s v="Full"/>
    <s v="Second 30"/>
    <s v="JE"/>
    <s v="No Fish"/>
    <m/>
    <m/>
    <m/>
    <m/>
    <x v="0"/>
    <m/>
    <m/>
    <x v="0"/>
  </r>
  <r>
    <n v="2023"/>
    <x v="4"/>
    <d v="1899-12-30T10:00:00"/>
    <s v="Full"/>
    <s v="First 30"/>
    <s v="JE"/>
    <s v="No Fish"/>
    <m/>
    <m/>
    <m/>
    <m/>
    <x v="0"/>
    <m/>
    <m/>
    <x v="0"/>
  </r>
  <r>
    <n v="2023"/>
    <x v="4"/>
    <d v="1899-12-30T10:30:00"/>
    <s v="Full"/>
    <s v="Second 30"/>
    <s v="JE"/>
    <s v="No Fish"/>
    <m/>
    <m/>
    <m/>
    <m/>
    <x v="0"/>
    <m/>
    <m/>
    <x v="0"/>
  </r>
  <r>
    <n v="2023"/>
    <x v="4"/>
    <d v="1899-12-30T11:00:00"/>
    <s v="Full"/>
    <s v="First 30"/>
    <s v="JE"/>
    <s v="No Fish"/>
    <m/>
    <m/>
    <m/>
    <m/>
    <x v="0"/>
    <m/>
    <m/>
    <x v="0"/>
  </r>
  <r>
    <n v="2023"/>
    <x v="4"/>
    <d v="1899-12-30T11:30:00"/>
    <s v="Full"/>
    <s v="Second 30"/>
    <s v="JE"/>
    <s v="No Fish"/>
    <m/>
    <m/>
    <m/>
    <m/>
    <x v="0"/>
    <m/>
    <m/>
    <x v="0"/>
  </r>
  <r>
    <n v="2023"/>
    <x v="4"/>
    <d v="1899-12-30T12:00:00"/>
    <s v="Full"/>
    <s v="First 30"/>
    <s v="JE"/>
    <s v="No Fish"/>
    <m/>
    <m/>
    <m/>
    <m/>
    <x v="0"/>
    <m/>
    <m/>
    <x v="0"/>
  </r>
  <r>
    <n v="2023"/>
    <x v="4"/>
    <d v="1899-12-30T12:30:00"/>
    <s v="Full"/>
    <s v="Second 30"/>
    <s v="JE"/>
    <s v="No Fish"/>
    <m/>
    <m/>
    <m/>
    <m/>
    <x v="0"/>
    <m/>
    <m/>
    <x v="0"/>
  </r>
  <r>
    <n v="2023"/>
    <x v="4"/>
    <d v="1899-12-30T13:00:00"/>
    <s v="Full"/>
    <s v="First 30"/>
    <s v="JE"/>
    <s v="No Fish"/>
    <m/>
    <m/>
    <m/>
    <m/>
    <x v="0"/>
    <m/>
    <m/>
    <x v="0"/>
  </r>
  <r>
    <n v="2023"/>
    <x v="4"/>
    <d v="1899-12-30T13:30:00"/>
    <s v="Full"/>
    <s v="Second 30"/>
    <s v="JE"/>
    <s v="No Fish"/>
    <m/>
    <m/>
    <m/>
    <m/>
    <x v="0"/>
    <m/>
    <m/>
    <x v="0"/>
  </r>
  <r>
    <n v="2023"/>
    <x v="4"/>
    <d v="1899-12-30T14:00:00"/>
    <s v="Full"/>
    <s v="First 30"/>
    <s v="JE"/>
    <s v="No Fish"/>
    <m/>
    <m/>
    <m/>
    <m/>
    <x v="0"/>
    <m/>
    <m/>
    <x v="0"/>
  </r>
  <r>
    <n v="2023"/>
    <x v="4"/>
    <d v="1899-12-30T14:30:00"/>
    <s v="Full"/>
    <s v="Second 30"/>
    <s v="JE"/>
    <s v="No Fish"/>
    <m/>
    <m/>
    <m/>
    <m/>
    <x v="0"/>
    <m/>
    <m/>
    <x v="0"/>
  </r>
  <r>
    <n v="2023"/>
    <x v="4"/>
    <d v="1899-12-30T15:00:00"/>
    <s v="Full"/>
    <s v="First 30"/>
    <s v="JE"/>
    <s v="No Fish"/>
    <m/>
    <m/>
    <m/>
    <m/>
    <x v="0"/>
    <m/>
    <m/>
    <x v="0"/>
  </r>
  <r>
    <n v="2023"/>
    <x v="4"/>
    <d v="1899-12-30T15:30:00"/>
    <s v="Full"/>
    <s v="Second 30"/>
    <s v="JE"/>
    <s v="No Fish"/>
    <m/>
    <m/>
    <m/>
    <m/>
    <x v="0"/>
    <m/>
    <m/>
    <x v="0"/>
  </r>
  <r>
    <n v="2023"/>
    <x v="4"/>
    <d v="1899-12-30T16:00:00"/>
    <s v="Full"/>
    <s v="First 30"/>
    <s v="JE"/>
    <s v="No Fish"/>
    <m/>
    <m/>
    <m/>
    <m/>
    <x v="0"/>
    <m/>
    <m/>
    <x v="0"/>
  </r>
  <r>
    <n v="2023"/>
    <x v="4"/>
    <d v="1899-12-30T16:30:00"/>
    <s v="Full"/>
    <s v="Second 30"/>
    <s v="JE"/>
    <s v="No Fish"/>
    <m/>
    <m/>
    <m/>
    <m/>
    <x v="0"/>
    <m/>
    <m/>
    <x v="0"/>
  </r>
  <r>
    <n v="2023"/>
    <x v="4"/>
    <d v="1899-12-30T17:00:00"/>
    <s v="Full"/>
    <s v="First 30"/>
    <s v="JE"/>
    <s v="No Fish"/>
    <m/>
    <m/>
    <m/>
    <m/>
    <x v="0"/>
    <m/>
    <m/>
    <x v="0"/>
  </r>
  <r>
    <n v="2023"/>
    <x v="4"/>
    <d v="1899-12-30T17:30:00"/>
    <s v="Full"/>
    <s v="Second 30"/>
    <s v="JE"/>
    <s v="No Fish"/>
    <m/>
    <m/>
    <m/>
    <m/>
    <x v="0"/>
    <m/>
    <m/>
    <x v="0"/>
  </r>
  <r>
    <n v="2023"/>
    <x v="4"/>
    <d v="1899-12-30T18:00:00"/>
    <s v="Full"/>
    <s v="First 30"/>
    <s v="JE"/>
    <d v="1899-12-30T18:29:23"/>
    <n v="8972"/>
    <s v="upstream"/>
    <n v="7.68"/>
    <n v="86.2"/>
    <x v="2"/>
    <m/>
    <m/>
    <x v="0"/>
  </r>
  <r>
    <n v="2023"/>
    <x v="4"/>
    <d v="1899-12-30T18:30:00"/>
    <s v="Full"/>
    <s v="Second 30"/>
    <s v="JE"/>
    <d v="1899-12-30T18:43:08"/>
    <n v="4047"/>
    <s v="downstream"/>
    <n v="13.05"/>
    <n v="61.5"/>
    <x v="2"/>
    <m/>
    <m/>
    <x v="0"/>
  </r>
  <r>
    <n v="2023"/>
    <x v="4"/>
    <d v="1899-12-30T18:30:00"/>
    <s v="Full"/>
    <s v="Second 30"/>
    <s v="JE"/>
    <d v="1899-12-30T18:48:44"/>
    <n v="5770"/>
    <s v="upstream"/>
    <n v="10.78"/>
    <n v="65"/>
    <x v="2"/>
    <m/>
    <m/>
    <x v="0"/>
  </r>
  <r>
    <n v="2023"/>
    <x v="4"/>
    <d v="1899-12-30T19:00:00"/>
    <s v="Full"/>
    <s v="First 30"/>
    <s v="JE"/>
    <d v="1899-12-30T19:00:33"/>
    <n v="160"/>
    <s v="upstream"/>
    <n v="14.62"/>
    <n v="74.400000000000006"/>
    <x v="2"/>
    <m/>
    <m/>
    <x v="0"/>
  </r>
  <r>
    <n v="2023"/>
    <x v="4"/>
    <d v="1899-12-30T19:00:00"/>
    <s v="Full"/>
    <s v="First 30"/>
    <s v="JE"/>
    <d v="1899-12-30T19:22:06"/>
    <n v="6763"/>
    <s v="upstream"/>
    <n v="6.29"/>
    <n v="61.3"/>
    <x v="2"/>
    <m/>
    <m/>
    <x v="0"/>
  </r>
  <r>
    <n v="2023"/>
    <x v="4"/>
    <d v="1899-12-30T19:00:00"/>
    <s v="Full"/>
    <s v="First 30"/>
    <s v="JE"/>
    <d v="1899-12-30T19:29:06"/>
    <n v="8872"/>
    <s v="downstream"/>
    <n v="15.76"/>
    <n v="67"/>
    <x v="2"/>
    <m/>
    <m/>
    <x v="0"/>
  </r>
  <r>
    <n v="2023"/>
    <x v="4"/>
    <d v="1899-12-30T19:30:00"/>
    <s v="Full"/>
    <s v="Second 30"/>
    <s v="JE"/>
    <d v="1899-12-30T19:38:41"/>
    <n v="2655"/>
    <s v="upstream"/>
    <n v="14.21"/>
    <n v="63.2"/>
    <x v="1"/>
    <s v="fish swims US very quickly, difficult to obtain clear image/accurate measurement "/>
    <s v="should not be confidence of 2 if only difficult to measure"/>
    <x v="3"/>
  </r>
  <r>
    <n v="2023"/>
    <x v="4"/>
    <d v="1899-12-30T19:30:00"/>
    <s v="Full"/>
    <s v="Second 30"/>
    <s v="JE"/>
    <d v="1899-12-30T19:39:05"/>
    <n v="2779"/>
    <s v="upstream"/>
    <n v="14.94"/>
    <n v="69.599999999999994"/>
    <x v="2"/>
    <m/>
    <m/>
    <x v="0"/>
  </r>
  <r>
    <n v="2023"/>
    <x v="4"/>
    <d v="1899-12-30T20:00:00"/>
    <s v="Full"/>
    <s v="First 30"/>
    <s v="JE"/>
    <d v="1899-12-30T20:09:25"/>
    <n v="2904"/>
    <s v="downstream"/>
    <n v="14.14"/>
    <n v="61.9"/>
    <x v="1"/>
    <s v="fish swims DS quickly past sonar, difficult to obtain consistent clear image"/>
    <s v="should not be confidence of 2 if only difficult to measure"/>
    <x v="3"/>
  </r>
  <r>
    <n v="2023"/>
    <x v="4"/>
    <d v="1899-12-30T20:00:00"/>
    <s v="Full"/>
    <s v="First 30"/>
    <s v="JE"/>
    <d v="1899-12-30T20:21:23"/>
    <n v="6564"/>
    <s v="upstream"/>
    <n v="13.4"/>
    <n v="62.7"/>
    <x v="2"/>
    <m/>
    <m/>
    <x v="0"/>
  </r>
  <r>
    <n v="2023"/>
    <x v="4"/>
    <d v="1899-12-30T20:00:00"/>
    <s v="Full"/>
    <s v="First 30"/>
    <s v="JE"/>
    <d v="1899-12-30T20:22:37"/>
    <n v="6925"/>
    <s v="upstream"/>
    <n v="12.44"/>
    <n v="54.4"/>
    <x v="2"/>
    <m/>
    <m/>
    <x v="0"/>
  </r>
  <r>
    <n v="2023"/>
    <x v="4"/>
    <d v="1899-12-30T20:30:00"/>
    <s v="Full"/>
    <s v="Second 30"/>
    <s v="JE"/>
    <d v="1899-12-30T20:36:16"/>
    <n v="1927"/>
    <s v="downstream"/>
    <n v="11.41"/>
    <n v="61.7"/>
    <x v="2"/>
    <m/>
    <m/>
    <x v="0"/>
  </r>
  <r>
    <n v="2023"/>
    <x v="4"/>
    <d v="1899-12-30T20:30:00"/>
    <s v="Full"/>
    <s v="Second 30"/>
    <s v="JE"/>
    <d v="1899-12-30T20:36:18"/>
    <n v="1938"/>
    <s v="downstream"/>
    <n v="13.17"/>
    <n v="65.099999999999994"/>
    <x v="2"/>
    <m/>
    <m/>
    <x v="0"/>
  </r>
  <r>
    <n v="2023"/>
    <x v="4"/>
    <d v="1899-12-30T20:30:00"/>
    <s v="Full"/>
    <s v="Second 30"/>
    <s v="JE"/>
    <d v="1899-12-30T20:36:19"/>
    <n v="1944"/>
    <s v="downstream"/>
    <n v="13.86"/>
    <n v="66.3"/>
    <x v="2"/>
    <m/>
    <m/>
    <x v="0"/>
  </r>
  <r>
    <n v="2023"/>
    <x v="4"/>
    <d v="1899-12-30T20:30:00"/>
    <s v="Full"/>
    <s v="Second 30"/>
    <s v="JE"/>
    <d v="1899-12-30T20:38:19"/>
    <n v="2564"/>
    <s v="downstream"/>
    <n v="15.37"/>
    <n v="64.7"/>
    <x v="2"/>
    <m/>
    <m/>
    <x v="0"/>
  </r>
  <r>
    <n v="2023"/>
    <x v="4"/>
    <d v="1899-12-30T20:30:00"/>
    <s v="Full"/>
    <s v="Second 30"/>
    <s v="JE"/>
    <d v="1899-12-30T20:38:15"/>
    <n v="2541"/>
    <s v="downstream"/>
    <n v="14.84"/>
    <n v="49.6"/>
    <x v="1"/>
    <s v="two fish appear to be moving DS from sonar, this fish was difficult to obtain image of in particular"/>
    <s v="should not be confidence of 2 if only difficult to measure"/>
    <x v="3"/>
  </r>
  <r>
    <n v="2023"/>
    <x v="4"/>
    <d v="1899-12-30T20:30:00"/>
    <s v="Full"/>
    <s v="Second 30"/>
    <s v="JE"/>
    <d v="1899-12-30T20:40:08"/>
    <n v="3123"/>
    <s v="upstream"/>
    <n v="13.79"/>
    <n v="63.4"/>
    <x v="2"/>
    <m/>
    <m/>
    <x v="0"/>
  </r>
  <r>
    <n v="2023"/>
    <x v="4"/>
    <d v="1899-12-30T20:30:00"/>
    <s v="Full"/>
    <s v="Second 30"/>
    <s v="JE"/>
    <d v="1899-12-30T20:43:57"/>
    <n v="4303"/>
    <s v="upstream"/>
    <n v="12.64"/>
    <n v="79.5"/>
    <x v="2"/>
    <m/>
    <m/>
    <x v="0"/>
  </r>
  <r>
    <n v="2023"/>
    <x v="4"/>
    <d v="1899-12-30T20:30:00"/>
    <s v="Full"/>
    <s v="Second 30"/>
    <s v="JE"/>
    <d v="1899-12-30T20:46:55"/>
    <n v="5214"/>
    <s v="upstream"/>
    <n v="7.53"/>
    <n v="56.7"/>
    <x v="2"/>
    <m/>
    <m/>
    <x v="0"/>
  </r>
  <r>
    <n v="2023"/>
    <x v="4"/>
    <d v="1899-12-30T20:30:00"/>
    <s v="Full"/>
    <s v="Second 30"/>
    <s v="JE"/>
    <d v="1899-12-30T20:51:03"/>
    <n v="6480"/>
    <s v="upstream"/>
    <n v="14.28"/>
    <n v="62.4"/>
    <x v="2"/>
    <m/>
    <m/>
    <x v="0"/>
  </r>
  <r>
    <n v="2023"/>
    <x v="4"/>
    <d v="1899-12-30T20:30:00"/>
    <s v="Full"/>
    <s v="Second 30"/>
    <s v="JE"/>
    <d v="1899-12-30T20:55:41"/>
    <n v="7844"/>
    <s v="upstream"/>
    <n v="6.9"/>
    <n v="65.3"/>
    <x v="2"/>
    <m/>
    <m/>
    <x v="0"/>
  </r>
  <r>
    <n v="2023"/>
    <x v="4"/>
    <d v="1899-12-30T21:00:00"/>
    <s v="Full"/>
    <s v="First 30"/>
    <s v="JE"/>
    <d v="1899-12-30T21:05:23"/>
    <n v="1653"/>
    <s v="downstream"/>
    <n v="15.61"/>
    <n v="58.5"/>
    <x v="1"/>
    <s v="fish goes in and out of focus from sonar but appears to be travelling DS"/>
    <s v="Yes going ds"/>
    <x v="3"/>
  </r>
  <r>
    <n v="2023"/>
    <x v="4"/>
    <d v="1899-12-30T21:00:00"/>
    <s v="Full"/>
    <s v="First 30"/>
    <s v="JE"/>
    <d v="1899-12-30T21:06:08"/>
    <n v="1883"/>
    <s v="upstream"/>
    <n v="16.54"/>
    <n v="66.3"/>
    <x v="2"/>
    <m/>
    <m/>
    <x v="0"/>
  </r>
  <r>
    <n v="2023"/>
    <x v="4"/>
    <d v="1899-12-30T21:00:00"/>
    <s v="Full"/>
    <s v="First 30"/>
    <s v="JE"/>
    <d v="1899-12-30T21:13:25"/>
    <n v="4123"/>
    <s v="upstream"/>
    <n v="6.98"/>
    <n v="60.1"/>
    <x v="2"/>
    <m/>
    <m/>
    <x v="0"/>
  </r>
  <r>
    <n v="2023"/>
    <x v="4"/>
    <d v="1899-12-30T21:00:00"/>
    <s v="Full"/>
    <s v="First 30"/>
    <s v="JE"/>
    <d v="1899-12-30T21:23:04"/>
    <n v="7016"/>
    <s v="upstream"/>
    <n v="9.0500000000000007"/>
    <n v="58.2"/>
    <x v="2"/>
    <m/>
    <m/>
    <x v="0"/>
  </r>
  <r>
    <n v="2023"/>
    <x v="4"/>
    <d v="1899-12-30T21:00:00"/>
    <s v="Full"/>
    <s v="First 30"/>
    <s v="JE"/>
    <d v="1899-12-30T21:25:36"/>
    <n v="7787"/>
    <s v="downstream"/>
    <n v="14.78"/>
    <n v="73.3"/>
    <x v="1"/>
    <s v="fish goes in and out of focus from sonar but appears to be travelling DS"/>
    <s v="Yes going ds"/>
    <x v="3"/>
  </r>
  <r>
    <n v="2023"/>
    <x v="4"/>
    <d v="1899-12-30T21:00:00"/>
    <s v="Full"/>
    <s v="First 30"/>
    <s v="JE"/>
    <d v="1899-12-30T21:26:17"/>
    <n v="7999"/>
    <s v="upstream"/>
    <n v="15.75"/>
    <n v="77.3"/>
    <x v="2"/>
    <m/>
    <m/>
    <x v="0"/>
  </r>
  <r>
    <n v="2023"/>
    <x v="4"/>
    <d v="1899-12-30T21:00:00"/>
    <s v="Full"/>
    <s v="First 30"/>
    <s v="JE"/>
    <d v="1899-12-30T21:27:20"/>
    <n v="8320"/>
    <s v="downstream"/>
    <n v="8.73"/>
    <n v="48.7"/>
    <x v="2"/>
    <m/>
    <m/>
    <x v="0"/>
  </r>
  <r>
    <n v="2023"/>
    <x v="4"/>
    <d v="1899-12-30T21:00:00"/>
    <s v="Full"/>
    <s v="First 30"/>
    <s v="JE"/>
    <d v="1899-12-30T21:27:20"/>
    <n v="8320"/>
    <s v="downstream"/>
    <n v="8.8800000000000008"/>
    <n v="53.3"/>
    <x v="1"/>
    <s v="two fish appear to swim DS past sonar very quickly, difficult to get clear image"/>
    <s v="Yes going ds"/>
    <x v="3"/>
  </r>
  <r>
    <n v="2023"/>
    <x v="4"/>
    <d v="1899-12-30T21:30:00"/>
    <s v="Full"/>
    <s v="Second 30"/>
    <s v="JE"/>
    <d v="1899-12-30T21:33:35"/>
    <n v="1096"/>
    <s v="upstream"/>
    <n v="7.58"/>
    <n v="56.6"/>
    <x v="1"/>
    <s v="fish swims US past sonar very quickly, difficult to obatin consistent image"/>
    <s v="should not be confidence of 2 if only difficult to measure"/>
    <x v="3"/>
  </r>
  <r>
    <n v="2023"/>
    <x v="4"/>
    <d v="1899-12-30T21:30:00"/>
    <s v="Full"/>
    <s v="Second 30"/>
    <s v="JE"/>
    <d v="1899-12-30T21:46:29"/>
    <n v="5049"/>
    <s v="upstream"/>
    <n v="10.9"/>
    <n v="83.4"/>
    <x v="2"/>
    <m/>
    <m/>
    <x v="0"/>
  </r>
  <r>
    <n v="2023"/>
    <x v="4"/>
    <d v="1899-12-30T22:00:00"/>
    <s v="Full"/>
    <s v="First 30"/>
    <s v="JE"/>
    <d v="1899-12-30T22:10:23"/>
    <n v="3165"/>
    <s v="upstream"/>
    <n v="13.52"/>
    <n v="65.5"/>
    <x v="2"/>
    <m/>
    <m/>
    <x v="0"/>
  </r>
  <r>
    <n v="2023"/>
    <x v="4"/>
    <d v="1899-12-30T22:30:00"/>
    <s v="Full"/>
    <s v="Second 30"/>
    <s v="JE"/>
    <d v="1899-12-30T22:36:07"/>
    <n v="1866"/>
    <s v="upstream"/>
    <n v="10.91"/>
    <n v="70.099999999999994"/>
    <x v="2"/>
    <m/>
    <m/>
    <x v="0"/>
  </r>
  <r>
    <n v="2023"/>
    <x v="4"/>
    <d v="1899-12-30T23:00:00"/>
    <s v="Full"/>
    <s v="First 30"/>
    <s v="JE"/>
    <d v="1899-12-30T23:07:57"/>
    <n v="2420"/>
    <s v="upstream"/>
    <n v="8.0399999999999991"/>
    <n v="52.1"/>
    <x v="2"/>
    <m/>
    <m/>
    <x v="0"/>
  </r>
  <r>
    <n v="2023"/>
    <x v="4"/>
    <d v="1899-12-30T23:00:00"/>
    <s v="Full"/>
    <s v="First 30"/>
    <s v="JE"/>
    <d v="1899-12-30T23:11:37"/>
    <n v="3542"/>
    <s v="downstream"/>
    <n v="16.100000000000001"/>
    <n v="77.7"/>
    <x v="2"/>
    <m/>
    <m/>
    <x v="0"/>
  </r>
  <r>
    <n v="2023"/>
    <x v="4"/>
    <d v="1899-12-30T23:30:00"/>
    <s v="Full"/>
    <s v="Second 30"/>
    <s v="JE"/>
    <s v="No Fish"/>
    <m/>
    <m/>
    <m/>
    <m/>
    <x v="0"/>
    <m/>
    <m/>
    <x v="0"/>
  </r>
  <r>
    <n v="2023"/>
    <x v="5"/>
    <d v="1899-12-30T00:00:00"/>
    <s v="Full"/>
    <s v="First 30"/>
    <s v="JE"/>
    <s v="No Fish"/>
    <m/>
    <m/>
    <m/>
    <m/>
    <x v="0"/>
    <m/>
    <m/>
    <x v="0"/>
  </r>
  <r>
    <n v="2023"/>
    <x v="5"/>
    <d v="1899-12-30T00:30:00"/>
    <s v="Full"/>
    <s v="Second 30"/>
    <s v="JE"/>
    <s v="No Fish"/>
    <m/>
    <m/>
    <m/>
    <m/>
    <x v="0"/>
    <m/>
    <m/>
    <x v="0"/>
  </r>
  <r>
    <n v="2023"/>
    <x v="5"/>
    <d v="1899-12-30T01:00:00"/>
    <s v="Full"/>
    <s v="First 30"/>
    <s v="JE"/>
    <s v="No Fish"/>
    <m/>
    <m/>
    <m/>
    <m/>
    <x v="0"/>
    <m/>
    <m/>
    <x v="0"/>
  </r>
  <r>
    <n v="2023"/>
    <x v="5"/>
    <d v="1899-12-30T01:30:00"/>
    <s v="Full"/>
    <s v="Second 30"/>
    <s v="JE"/>
    <s v="No Fish"/>
    <m/>
    <m/>
    <m/>
    <m/>
    <x v="0"/>
    <m/>
    <m/>
    <x v="0"/>
  </r>
  <r>
    <n v="2023"/>
    <x v="5"/>
    <d v="1899-12-30T02:00:00"/>
    <s v="Full"/>
    <s v="First 30"/>
    <s v="JE"/>
    <d v="1899-12-30T02:23:44"/>
    <n v="7248"/>
    <s v="downstream"/>
    <n v="14.48"/>
    <n v="60.4"/>
    <x v="2"/>
    <m/>
    <m/>
    <x v="0"/>
  </r>
  <r>
    <n v="2023"/>
    <x v="5"/>
    <d v="1899-12-30T02:30:00"/>
    <s v="Full"/>
    <s v="Second 30"/>
    <s v="JE"/>
    <s v="No Fish"/>
    <m/>
    <m/>
    <m/>
    <m/>
    <x v="0"/>
    <m/>
    <m/>
    <x v="0"/>
  </r>
  <r>
    <n v="2023"/>
    <x v="5"/>
    <d v="1899-12-30T03:00:00"/>
    <s v="Full"/>
    <s v="First 30"/>
    <s v="JE"/>
    <d v="1899-12-30T03:05:17"/>
    <n v="1600"/>
    <s v="downstream"/>
    <n v="13.39"/>
    <n v="45.9"/>
    <x v="2"/>
    <m/>
    <m/>
    <x v="0"/>
  </r>
  <r>
    <n v="2023"/>
    <x v="5"/>
    <d v="1899-12-30T03:30:00"/>
    <s v="Full"/>
    <s v="Second 30"/>
    <s v="JE"/>
    <s v="No Fish"/>
    <m/>
    <m/>
    <m/>
    <m/>
    <x v="0"/>
    <m/>
    <m/>
    <x v="0"/>
  </r>
  <r>
    <n v="2023"/>
    <x v="5"/>
    <d v="1899-12-30T04:00:00"/>
    <s v="Full"/>
    <s v="First 30"/>
    <s v="JE"/>
    <s v="No Fish"/>
    <m/>
    <m/>
    <m/>
    <m/>
    <x v="0"/>
    <m/>
    <m/>
    <x v="0"/>
  </r>
  <r>
    <n v="2023"/>
    <x v="5"/>
    <d v="1899-12-30T04:30:00"/>
    <s v="Full"/>
    <s v="Second 30"/>
    <s v="JE"/>
    <d v="1899-12-30T04:36:58"/>
    <n v="2122"/>
    <s v="upstream"/>
    <n v="14.04"/>
    <n v="66.5"/>
    <x v="2"/>
    <m/>
    <m/>
    <x v="0"/>
  </r>
  <r>
    <n v="2023"/>
    <x v="5"/>
    <d v="1899-12-30T04:30:00"/>
    <s v="Full"/>
    <s v="Second 30"/>
    <s v="JE"/>
    <d v="1899-12-30T04:43:28"/>
    <n v="4107"/>
    <s v="downstream"/>
    <n v="12.08"/>
    <n v="66.099999999999994"/>
    <x v="1"/>
    <s v="fish appears to swim DS quickly, sonar does not pick up very clear image of fish"/>
    <s v="Yes going ds"/>
    <x v="3"/>
  </r>
  <r>
    <n v="2023"/>
    <x v="5"/>
    <d v="1899-12-30T04:30:00"/>
    <s v="Full"/>
    <s v="Second 30"/>
    <s v="JE"/>
    <d v="1899-12-30T04:45:27"/>
    <n v="4714"/>
    <s v="upstream"/>
    <n v="8.27"/>
    <n v="69"/>
    <x v="1"/>
    <s v="appears to be a fish swimming US past sonar very quickly, poor image captured by sonar "/>
    <s v="Yes going us"/>
    <x v="3"/>
  </r>
  <r>
    <n v="2023"/>
    <x v="5"/>
    <d v="1899-12-30T04:30:00"/>
    <s v="Full"/>
    <s v="Second 30"/>
    <s v="JE"/>
    <d v="1899-12-30T04:51:11"/>
    <n v="6462"/>
    <s v="downstream"/>
    <n v="7.31"/>
    <n v="57"/>
    <x v="1"/>
    <s v="possible fish simming past sonar quickly DS"/>
    <s v="Yes a fish going ds"/>
    <x v="3"/>
  </r>
  <r>
    <n v="2023"/>
    <x v="5"/>
    <d v="1899-12-30T04:30:00"/>
    <s v="Full"/>
    <s v="Second 30"/>
    <s v="JE"/>
    <d v="1899-12-30T04:59:55"/>
    <n v="9121"/>
    <s v="upstream"/>
    <n v="5.33"/>
    <n v="62.6"/>
    <x v="1"/>
    <s v="fish of similar size appears to swim US quickly past sonar"/>
    <s v="unclear- looks otter like to BC. Also much bigger than was measured"/>
    <x v="1"/>
  </r>
  <r>
    <n v="2023"/>
    <x v="5"/>
    <d v="1899-12-30T05:00:00"/>
    <s v="Full"/>
    <s v="First 30"/>
    <s v="JE"/>
    <s v="No Fish"/>
    <m/>
    <m/>
    <m/>
    <m/>
    <x v="0"/>
    <m/>
    <m/>
    <x v="0"/>
  </r>
  <r>
    <n v="2023"/>
    <x v="5"/>
    <d v="1899-12-30T05:30:00"/>
    <s v="Full"/>
    <s v="Second 30"/>
    <s v="JE"/>
    <s v="No Fish"/>
    <m/>
    <m/>
    <m/>
    <m/>
    <x v="0"/>
    <m/>
    <m/>
    <x v="0"/>
  </r>
  <r>
    <n v="2023"/>
    <x v="5"/>
    <d v="1899-12-30T06:00:00"/>
    <s v="Full"/>
    <s v="First 30"/>
    <s v="JE"/>
    <s v="No Fish"/>
    <m/>
    <m/>
    <m/>
    <m/>
    <x v="0"/>
    <m/>
    <m/>
    <x v="0"/>
  </r>
  <r>
    <n v="2023"/>
    <x v="5"/>
    <d v="1899-12-30T06:30:00"/>
    <s v="Full"/>
    <s v="Second 30"/>
    <s v="JE"/>
    <s v="No Fish"/>
    <m/>
    <m/>
    <m/>
    <m/>
    <x v="0"/>
    <m/>
    <m/>
    <x v="0"/>
  </r>
  <r>
    <n v="2023"/>
    <x v="5"/>
    <d v="1899-12-30T07:00:00"/>
    <s v="Full"/>
    <s v="First 30"/>
    <s v="JE"/>
    <s v="No Fish"/>
    <m/>
    <m/>
    <m/>
    <m/>
    <x v="0"/>
    <m/>
    <m/>
    <x v="0"/>
  </r>
  <r>
    <n v="2023"/>
    <x v="5"/>
    <d v="1899-12-30T07:30:00"/>
    <s v="Full"/>
    <s v="Second 30"/>
    <s v="JE"/>
    <s v="No Fish"/>
    <m/>
    <m/>
    <m/>
    <m/>
    <x v="0"/>
    <m/>
    <m/>
    <x v="0"/>
  </r>
  <r>
    <n v="2023"/>
    <x v="5"/>
    <d v="1899-12-30T08:00:00"/>
    <s v="Full"/>
    <s v="First 30"/>
    <s v="JE"/>
    <s v="No Fish"/>
    <m/>
    <m/>
    <m/>
    <m/>
    <x v="0"/>
    <m/>
    <m/>
    <x v="0"/>
  </r>
  <r>
    <n v="2023"/>
    <x v="5"/>
    <d v="1899-12-30T08:30:00"/>
    <s v="Full"/>
    <s v="Second 30"/>
    <s v="JE"/>
    <s v="No Fish"/>
    <m/>
    <m/>
    <m/>
    <m/>
    <x v="0"/>
    <m/>
    <m/>
    <x v="0"/>
  </r>
  <r>
    <n v="2023"/>
    <x v="5"/>
    <d v="1899-12-30T09:00:00"/>
    <s v="Full"/>
    <s v="First 30"/>
    <s v="JE"/>
    <s v="No Fish"/>
    <m/>
    <m/>
    <m/>
    <m/>
    <x v="0"/>
    <m/>
    <m/>
    <x v="0"/>
  </r>
  <r>
    <n v="2023"/>
    <x v="5"/>
    <d v="1899-12-30T09:30:00"/>
    <s v="Full"/>
    <s v="Second 30"/>
    <s v="JE"/>
    <s v="No Fish"/>
    <m/>
    <m/>
    <m/>
    <m/>
    <x v="0"/>
    <m/>
    <m/>
    <x v="0"/>
  </r>
  <r>
    <n v="2023"/>
    <x v="5"/>
    <d v="1899-12-30T10:00:00"/>
    <s v="Full"/>
    <s v="First 30"/>
    <s v="JE"/>
    <s v="No Fish"/>
    <m/>
    <m/>
    <m/>
    <m/>
    <x v="0"/>
    <m/>
    <m/>
    <x v="0"/>
  </r>
  <r>
    <n v="2023"/>
    <x v="5"/>
    <d v="1899-12-30T10:30:00"/>
    <s v="Full"/>
    <s v="Second 30"/>
    <s v="JE"/>
    <s v="No Fish"/>
    <m/>
    <m/>
    <m/>
    <m/>
    <x v="0"/>
    <m/>
    <m/>
    <x v="0"/>
  </r>
  <r>
    <n v="2023"/>
    <x v="5"/>
    <d v="1899-12-30T11:00:00"/>
    <s v="Full"/>
    <s v="First 30"/>
    <s v="JE"/>
    <s v="No Fish"/>
    <m/>
    <m/>
    <m/>
    <m/>
    <x v="0"/>
    <m/>
    <m/>
    <x v="0"/>
  </r>
  <r>
    <n v="2023"/>
    <x v="5"/>
    <d v="1899-12-30T11:30:00"/>
    <s v="Full"/>
    <s v="Second 30"/>
    <s v="JE"/>
    <s v="No Fish"/>
    <m/>
    <m/>
    <m/>
    <m/>
    <x v="0"/>
    <m/>
    <m/>
    <x v="0"/>
  </r>
  <r>
    <n v="2023"/>
    <x v="5"/>
    <d v="1899-12-30T12:00:00"/>
    <s v="Full"/>
    <s v="First 30"/>
    <s v="JE"/>
    <s v="No Fish"/>
    <m/>
    <m/>
    <m/>
    <m/>
    <x v="0"/>
    <m/>
    <m/>
    <x v="0"/>
  </r>
  <r>
    <n v="2023"/>
    <x v="5"/>
    <d v="1899-12-30T12:30:00"/>
    <s v="Full"/>
    <s v="Second 30"/>
    <s v="JE"/>
    <s v="No Fish"/>
    <m/>
    <m/>
    <m/>
    <m/>
    <x v="0"/>
    <m/>
    <m/>
    <x v="0"/>
  </r>
  <r>
    <n v="2023"/>
    <x v="5"/>
    <d v="1899-12-30T13:00:00"/>
    <s v="Full"/>
    <s v="First 30"/>
    <s v="JE"/>
    <s v="No Fish"/>
    <m/>
    <m/>
    <m/>
    <m/>
    <x v="0"/>
    <m/>
    <m/>
    <x v="0"/>
  </r>
  <r>
    <n v="2023"/>
    <x v="5"/>
    <d v="1899-12-30T13:30:00"/>
    <s v="Full"/>
    <s v="Second 30"/>
    <s v="JE"/>
    <s v="No Fish"/>
    <m/>
    <m/>
    <m/>
    <m/>
    <x v="0"/>
    <m/>
    <m/>
    <x v="0"/>
  </r>
  <r>
    <n v="2023"/>
    <x v="5"/>
    <d v="1899-12-30T14:00:00"/>
    <s v="Full"/>
    <s v="First 30"/>
    <s v="JE"/>
    <s v="No Fish"/>
    <m/>
    <m/>
    <m/>
    <m/>
    <x v="0"/>
    <m/>
    <m/>
    <x v="0"/>
  </r>
  <r>
    <n v="2023"/>
    <x v="5"/>
    <d v="1899-12-30T14:30:00"/>
    <s v="Full"/>
    <s v="Second 30"/>
    <s v="JE"/>
    <s v="No Fish"/>
    <m/>
    <m/>
    <m/>
    <m/>
    <x v="0"/>
    <m/>
    <m/>
    <x v="0"/>
  </r>
  <r>
    <n v="2023"/>
    <x v="5"/>
    <d v="1899-12-30T15:00:00"/>
    <s v="Full"/>
    <s v="First 30"/>
    <s v="JE"/>
    <s v="No Fish"/>
    <m/>
    <m/>
    <m/>
    <m/>
    <x v="0"/>
    <m/>
    <m/>
    <x v="0"/>
  </r>
  <r>
    <n v="2023"/>
    <x v="5"/>
    <d v="1899-12-30T15:30:00"/>
    <s v="Full"/>
    <s v="Second 30"/>
    <s v="JE"/>
    <d v="1899-12-30T15:47:26"/>
    <n v="5300"/>
    <s v="upstream"/>
    <n v="14.81"/>
    <n v="78.5"/>
    <x v="2"/>
    <m/>
    <m/>
    <x v="0"/>
  </r>
  <r>
    <n v="2023"/>
    <x v="5"/>
    <d v="1899-12-30T16:00:00"/>
    <s v="Full"/>
    <s v="First 30"/>
    <s v="JE"/>
    <s v="No Fish"/>
    <m/>
    <m/>
    <m/>
    <m/>
    <x v="0"/>
    <m/>
    <m/>
    <x v="0"/>
  </r>
  <r>
    <n v="2023"/>
    <x v="5"/>
    <d v="1899-12-30T16:30:00"/>
    <s v="Full"/>
    <s v="Second 30"/>
    <s v="JE"/>
    <s v="No Fish"/>
    <m/>
    <m/>
    <m/>
    <m/>
    <x v="0"/>
    <m/>
    <m/>
    <x v="0"/>
  </r>
  <r>
    <n v="2023"/>
    <x v="5"/>
    <d v="1899-12-30T17:00:00"/>
    <s v="Full"/>
    <s v="First 30"/>
    <s v="JE"/>
    <s v="No Fish"/>
    <m/>
    <m/>
    <m/>
    <m/>
    <x v="0"/>
    <m/>
    <m/>
    <x v="0"/>
  </r>
  <r>
    <n v="2023"/>
    <x v="5"/>
    <d v="1899-12-30T17:30:00"/>
    <s v="Full"/>
    <s v="Second 30"/>
    <s v="JE"/>
    <s v="No Fish"/>
    <m/>
    <m/>
    <m/>
    <m/>
    <x v="0"/>
    <m/>
    <m/>
    <x v="0"/>
  </r>
  <r>
    <n v="2023"/>
    <x v="5"/>
    <d v="1899-12-30T18:00:00"/>
    <s v="Full"/>
    <s v="First 30"/>
    <s v="JE"/>
    <d v="1899-12-30T18:25:52"/>
    <n v="7898"/>
    <s v="upstream"/>
    <n v="6.76"/>
    <n v="79.900000000000006"/>
    <x v="2"/>
    <m/>
    <m/>
    <x v="0"/>
  </r>
  <r>
    <n v="2023"/>
    <x v="5"/>
    <d v="1899-12-30T18:30:00"/>
    <s v="Full"/>
    <s v="Second 30"/>
    <s v="JE"/>
    <d v="1899-12-30T18:33:45"/>
    <n v="1136"/>
    <s v="upstream"/>
    <n v="8.5500000000000007"/>
    <n v="69.5"/>
    <x v="2"/>
    <m/>
    <m/>
    <x v="0"/>
  </r>
  <r>
    <n v="2023"/>
    <x v="5"/>
    <d v="1899-12-30T18:30:00"/>
    <s v="Full"/>
    <s v="Second 30"/>
    <s v="JE"/>
    <d v="1899-12-30T18:40:54"/>
    <n v="3317"/>
    <s v="upstream"/>
    <n v="20"/>
    <s v="100+"/>
    <x v="3"/>
    <s v="2 objects of interest, appear to be either beavers or otters "/>
    <m/>
    <x v="0"/>
  </r>
  <r>
    <n v="2023"/>
    <x v="5"/>
    <d v="1899-12-30T18:30:00"/>
    <s v="Full"/>
    <s v="Second 30"/>
    <s v="JE"/>
    <d v="1899-12-30T18:42:09"/>
    <n v="3705"/>
    <s v="downstream"/>
    <n v="9.4600000000000009"/>
    <n v="65.3"/>
    <x v="2"/>
    <m/>
    <m/>
    <x v="0"/>
  </r>
  <r>
    <n v="2023"/>
    <x v="5"/>
    <d v="1899-12-30T18:30:00"/>
    <s v="Full"/>
    <s v="Second 30"/>
    <s v="JE"/>
    <d v="1899-12-30T18:42:51"/>
    <n v="3922"/>
    <s v="downstream"/>
    <n v="8.17"/>
    <n v="86"/>
    <x v="1"/>
    <s v="fish swims DS very quickly"/>
    <s v="should not be confidence of 2 if only difficult to measure"/>
    <x v="3"/>
  </r>
  <r>
    <n v="2023"/>
    <x v="5"/>
    <d v="1899-12-30T18:30:00"/>
    <s v="Full"/>
    <s v="Second 30"/>
    <s v="JE"/>
    <d v="1899-12-30T18:42:46"/>
    <n v="3895"/>
    <s v="upstream"/>
    <n v="8.3699999999999992"/>
    <n v="83.9"/>
    <x v="2"/>
    <m/>
    <m/>
    <x v="0"/>
  </r>
  <r>
    <n v="2023"/>
    <x v="5"/>
    <d v="1899-12-30T18:30:00"/>
    <s v="Full"/>
    <s v="Second 30"/>
    <s v="JE"/>
    <d v="1899-12-30T18:56:03"/>
    <n v="7954"/>
    <s v="upstream"/>
    <n v="14.31"/>
    <n v="60.7"/>
    <x v="2"/>
    <m/>
    <m/>
    <x v="0"/>
  </r>
  <r>
    <n v="2023"/>
    <x v="5"/>
    <d v="1899-12-30T19:00:00"/>
    <s v="Full"/>
    <s v="First 30"/>
    <s v="JE"/>
    <d v="1899-12-30T19:01:08"/>
    <n v="343"/>
    <s v="upstream"/>
    <n v="18.61"/>
    <n v="67"/>
    <x v="2"/>
    <s v="fish was on holding in front of sonar for ~20 min!"/>
    <m/>
    <x v="0"/>
  </r>
  <r>
    <n v="2023"/>
    <x v="5"/>
    <d v="1899-12-30T19:00:00"/>
    <s v="Full"/>
    <s v="First 30"/>
    <s v="JE"/>
    <d v="1899-12-30T19:03:15"/>
    <n v="985"/>
    <s v="downstream"/>
    <n v="10.89"/>
    <n v="73.900000000000006"/>
    <x v="2"/>
    <m/>
    <m/>
    <x v="0"/>
  </r>
  <r>
    <n v="2023"/>
    <x v="5"/>
    <d v="1899-12-30T19:00:00"/>
    <s v="Full"/>
    <s v="First 30"/>
    <s v="JE"/>
    <d v="1899-12-30T19:04:13"/>
    <n v="1287"/>
    <s v="upstream"/>
    <n v="10.37"/>
    <n v="75.599999999999994"/>
    <x v="2"/>
    <m/>
    <m/>
    <x v="0"/>
  </r>
  <r>
    <n v="2023"/>
    <x v="5"/>
    <d v="1899-12-30T19:00:00"/>
    <s v="Full"/>
    <s v="First 30"/>
    <s v="JE"/>
    <d v="1899-12-30T19:23:18"/>
    <n v="7115"/>
    <s v="downstream"/>
    <n v="5.35"/>
    <n v="82.6"/>
    <x v="1"/>
    <s v="appears to be a fish travelling DS past sonar quickly, sonar does not pick up any clear images of fish"/>
    <s v="Yes going ds"/>
    <x v="3"/>
  </r>
  <r>
    <n v="2023"/>
    <x v="5"/>
    <d v="1899-12-30T19:30:00"/>
    <s v="Full"/>
    <s v="Second 30"/>
    <s v="JE"/>
    <d v="1899-12-30T19:42:17"/>
    <n v="3737"/>
    <s v="upstream"/>
    <n v="7.16"/>
    <n v="68.3"/>
    <x v="2"/>
    <m/>
    <m/>
    <x v="0"/>
  </r>
  <r>
    <n v="2023"/>
    <x v="5"/>
    <d v="1899-12-30T19:30:00"/>
    <s v="Full"/>
    <s v="Second 30"/>
    <s v="JE"/>
    <d v="1899-12-30T19:49:30"/>
    <n v="5938"/>
    <s v="upstream"/>
    <n v="14.87"/>
    <n v="70.3"/>
    <x v="2"/>
    <m/>
    <m/>
    <x v="0"/>
  </r>
  <r>
    <n v="2023"/>
    <x v="5"/>
    <d v="1899-12-30T19:30:00"/>
    <s v="Full"/>
    <s v="Second 30"/>
    <s v="JE"/>
    <d v="1899-12-30T19:50:59"/>
    <n v="6390"/>
    <s v="downstream"/>
    <n v="18.09"/>
    <n v="71.8"/>
    <x v="2"/>
    <s v="fish holds heading DS from sonar for ~30 min!"/>
    <m/>
    <x v="0"/>
  </r>
  <r>
    <n v="2023"/>
    <x v="5"/>
    <d v="1899-12-30T19:30:00"/>
    <s v="Full"/>
    <s v="Second 30"/>
    <s v="JE"/>
    <d v="1899-12-30T19:55:18"/>
    <n v="7704"/>
    <s v="upstream"/>
    <n v="15.69"/>
    <n v="71.599999999999994"/>
    <x v="2"/>
    <m/>
    <m/>
    <x v="0"/>
  </r>
  <r>
    <n v="2023"/>
    <x v="5"/>
    <d v="1899-12-30T20:00:00"/>
    <s v="Full"/>
    <s v="First 30"/>
    <s v="JE"/>
    <d v="1899-12-30T20:04:29"/>
    <n v="1367"/>
    <s v="upstream"/>
    <n v="14.64"/>
    <n v="66.3"/>
    <x v="2"/>
    <m/>
    <m/>
    <x v="0"/>
  </r>
  <r>
    <n v="2023"/>
    <x v="5"/>
    <d v="1899-12-30T20:00:00"/>
    <s v="Full"/>
    <s v="First 30"/>
    <s v="JE"/>
    <d v="1899-12-30T20:20:58"/>
    <n v="6397"/>
    <s v="downstream"/>
    <n v="8.66"/>
    <n v="63.1"/>
    <x v="1"/>
    <s v="fish swims DS past sonar quickly, unable to pick up clear image"/>
    <s v="should not be confidence of 2 if only difficult to measure"/>
    <x v="3"/>
  </r>
  <r>
    <n v="2023"/>
    <x v="5"/>
    <d v="1899-12-30T20:30:00"/>
    <s v="Full"/>
    <s v="Second 30"/>
    <s v="JE"/>
    <d v="1899-12-30T20:30:29"/>
    <n v="132"/>
    <s v="downstream"/>
    <n v="13.73"/>
    <n v="70.900000000000006"/>
    <x v="2"/>
    <m/>
    <m/>
    <x v="0"/>
  </r>
  <r>
    <n v="2023"/>
    <x v="5"/>
    <d v="1899-12-30T20:30:00"/>
    <s v="Full"/>
    <s v="Second 30"/>
    <s v="JE"/>
    <d v="1899-12-30T20:31:57"/>
    <n v="578"/>
    <s v="upstream"/>
    <n v="10.47"/>
    <n v="72.099999999999994"/>
    <x v="2"/>
    <m/>
    <m/>
    <x v="0"/>
  </r>
  <r>
    <n v="2023"/>
    <x v="5"/>
    <d v="1899-12-30T20:30:00"/>
    <s v="Full"/>
    <s v="Second 30"/>
    <s v="JE"/>
    <d v="1899-12-30T20:52:32"/>
    <n v="6867"/>
    <s v="downstream"/>
    <n v="8"/>
    <n v="59.9"/>
    <x v="1"/>
    <s v="fish swims DS past sonar quickly, unable to pick up clear image"/>
    <s v="should not be confidence of 2 if only difficult to measure"/>
    <x v="3"/>
  </r>
  <r>
    <n v="2023"/>
    <x v="5"/>
    <d v="1899-12-30T21:00:00"/>
    <s v="Full"/>
    <s v="First 30"/>
    <s v="JE"/>
    <d v="1899-12-30T21:12:12"/>
    <n v="3717"/>
    <s v="downstream"/>
    <n v="14.23"/>
    <n v="69.5"/>
    <x v="1"/>
    <s v="fish swims DS past sonar quickly, unable to pick up clear image"/>
    <s v="should not be confidence of 2 if only difficult to measure"/>
    <x v="3"/>
  </r>
  <r>
    <n v="2023"/>
    <x v="5"/>
    <d v="1899-12-30T21:30:00"/>
    <s v="Full"/>
    <s v="Second 30"/>
    <s v="JE"/>
    <s v="No Fish"/>
    <m/>
    <m/>
    <m/>
    <m/>
    <x v="0"/>
    <m/>
    <m/>
    <x v="0"/>
  </r>
  <r>
    <n v="2023"/>
    <x v="5"/>
    <d v="1899-12-30T22:00:00"/>
    <s v="Full"/>
    <s v="First 30"/>
    <s v="JE"/>
    <d v="1899-12-30T22:10:38"/>
    <n v="3232"/>
    <s v="upstream"/>
    <n v="15.56"/>
    <n v="76.7"/>
    <x v="2"/>
    <m/>
    <m/>
    <x v="0"/>
  </r>
  <r>
    <n v="2023"/>
    <x v="5"/>
    <d v="1899-12-30T22:30:00"/>
    <s v="Full"/>
    <s v="Second 30"/>
    <s v="JE"/>
    <d v="1899-12-30T22:50:28"/>
    <n v="6227"/>
    <s v="downstream"/>
    <n v="14.79"/>
    <n v="77.900000000000006"/>
    <x v="2"/>
    <m/>
    <m/>
    <x v="0"/>
  </r>
  <r>
    <n v="2023"/>
    <x v="5"/>
    <d v="1899-12-30T22:30:00"/>
    <s v="Full"/>
    <s v="Second 30"/>
    <s v="JE"/>
    <d v="1899-12-30T22:52:39"/>
    <n v="6891"/>
    <s v="upstream"/>
    <n v="7.19"/>
    <n v="70.8"/>
    <x v="1"/>
    <s v="fish swims US past sonar quickly, unable to pick up clear image"/>
    <s v="should not be confidence of 2 if only difficult to measure"/>
    <x v="3"/>
  </r>
  <r>
    <n v="2023"/>
    <x v="5"/>
    <d v="1899-12-30T22:30:00"/>
    <s v="Full"/>
    <s v="Second 30"/>
    <s v="JE"/>
    <d v="1899-12-30T22:15:14"/>
    <n v="7675"/>
    <s v="upstream"/>
    <n v="15.63"/>
    <n v="70.3"/>
    <x v="2"/>
    <m/>
    <m/>
    <x v="0"/>
  </r>
  <r>
    <n v="2023"/>
    <x v="5"/>
    <d v="1899-12-30T23:00:00"/>
    <s v="Full"/>
    <s v="First 30"/>
    <s v="JE"/>
    <d v="1899-12-30T23:04:28"/>
    <n v="1349"/>
    <s v="downstream"/>
    <n v="18.32"/>
    <n v="78.599999999999994"/>
    <x v="2"/>
    <s v="fish momentarily swims DS past sonar but appears to return moments later swimming back US past sonar with another fish"/>
    <m/>
    <x v="0"/>
  </r>
  <r>
    <n v="2023"/>
    <x v="5"/>
    <d v="1899-12-30T23:00:00"/>
    <s v="Full"/>
    <s v="First 30"/>
    <s v="JE"/>
    <d v="1899-12-30T23:05:23"/>
    <n v="1633"/>
    <s v="upstream"/>
    <n v="15.72"/>
    <n v="65.8"/>
    <x v="2"/>
    <m/>
    <m/>
    <x v="0"/>
  </r>
  <r>
    <n v="2023"/>
    <x v="5"/>
    <d v="1899-12-30T23:00:00"/>
    <s v="Full"/>
    <s v="First 30"/>
    <s v="JE"/>
    <d v="1899-12-30T23:05:26"/>
    <n v="1646"/>
    <s v="upstream"/>
    <n v="15.37"/>
    <n v="70.8"/>
    <x v="2"/>
    <m/>
    <m/>
    <x v="0"/>
  </r>
  <r>
    <n v="2023"/>
    <x v="5"/>
    <d v="1899-12-30T23:30:00"/>
    <s v="Full"/>
    <s v="Second 30"/>
    <s v="JE"/>
    <d v="1899-12-30T23:39:09"/>
    <n v="2788"/>
    <s v="upstream"/>
    <n v="10.53"/>
    <n v="69.3"/>
    <x v="2"/>
    <m/>
    <m/>
    <x v="0"/>
  </r>
  <r>
    <n v="2023"/>
    <x v="5"/>
    <d v="1899-12-30T23:30:00"/>
    <s v="Full"/>
    <s v="Second 30"/>
    <s v="JE"/>
    <d v="1899-12-30T23:47:34"/>
    <n v="5346"/>
    <s v="upstream"/>
    <n v="11.38"/>
    <n v="74.900000000000006"/>
    <x v="2"/>
    <m/>
    <m/>
    <x v="0"/>
  </r>
  <r>
    <n v="2023"/>
    <x v="6"/>
    <d v="1899-12-30T00:00:00"/>
    <s v="Full"/>
    <s v="First 30"/>
    <s v="JE"/>
    <d v="1899-12-30T00:28:17"/>
    <n v="8599"/>
    <s v="upstream"/>
    <n v="4.59"/>
    <n v="73.5"/>
    <x v="2"/>
    <m/>
    <m/>
    <x v="0"/>
  </r>
  <r>
    <n v="2023"/>
    <x v="6"/>
    <d v="1899-12-30T00:30:00"/>
    <s v="Full"/>
    <s v="Second 30"/>
    <s v="JE"/>
    <d v="1899-12-30T00:35:08"/>
    <n v="1558"/>
    <s v="downstream"/>
    <n v="15.69"/>
    <n v="77.099999999999994"/>
    <x v="2"/>
    <m/>
    <m/>
    <x v="0"/>
  </r>
  <r>
    <n v="2023"/>
    <x v="6"/>
    <d v="1899-12-30T00:30:00"/>
    <s v="Full"/>
    <s v="Second 30"/>
    <s v="JE"/>
    <d v="1899-12-30T00:47:56"/>
    <n v="5467"/>
    <s v="downstream"/>
    <n v="15.56"/>
    <n v="90.1"/>
    <x v="1"/>
    <s v="fish comes in and out of focus from sonar but appears to travel DS. "/>
    <s v="BC- yes a fish going ds"/>
    <x v="3"/>
  </r>
  <r>
    <n v="2023"/>
    <x v="6"/>
    <d v="1899-12-30T00:30:00"/>
    <s v="Full"/>
    <s v="Second 30"/>
    <s v="JE"/>
    <d v="1899-12-30T00:53:12"/>
    <n v="7076"/>
    <s v="upstream"/>
    <n v="4.0599999999999996"/>
    <n v="65.5"/>
    <x v="2"/>
    <m/>
    <m/>
    <x v="0"/>
  </r>
  <r>
    <n v="2023"/>
    <x v="6"/>
    <d v="1899-12-30T01:00:00"/>
    <s v="Full"/>
    <s v="First 30"/>
    <s v="JE"/>
    <s v="No Fish"/>
    <m/>
    <m/>
    <m/>
    <m/>
    <x v="0"/>
    <m/>
    <m/>
    <x v="0"/>
  </r>
  <r>
    <n v="2023"/>
    <x v="6"/>
    <d v="1899-12-30T01:30:00"/>
    <s v="Full"/>
    <s v="Second 30"/>
    <s v="JE"/>
    <d v="1899-12-30T01:30:44"/>
    <n v="215"/>
    <s v="upstream"/>
    <n v="10.99"/>
    <n v="83.7"/>
    <x v="2"/>
    <m/>
    <m/>
    <x v="0"/>
  </r>
  <r>
    <n v="2023"/>
    <x v="6"/>
    <d v="1899-12-30T01:30:00"/>
    <s v="Full"/>
    <s v="Second 30"/>
    <s v="JE"/>
    <d v="1899-12-30T01:42:16"/>
    <n v="3724"/>
    <s v="downstream"/>
    <n v="15.4"/>
    <n v="84.9"/>
    <x v="1"/>
    <s v="fish initially shows up in the middle of sonar image, appears to pass travelling DS"/>
    <s v="Yes going ds"/>
    <x v="3"/>
  </r>
  <r>
    <n v="2023"/>
    <x v="6"/>
    <d v="1899-12-30T01:30:00"/>
    <s v="Full"/>
    <s v="Second 30"/>
    <s v="JE"/>
    <d v="1899-12-30T01:45:11"/>
    <n v="4610"/>
    <s v="downstream"/>
    <n v="10.23"/>
    <n v="60.3"/>
    <x v="1"/>
    <s v="fish passes quickly travelling DS, difficult to obtain accurate measurement "/>
    <s v="should not be confidence of 2 if only difficult to measure"/>
    <x v="3"/>
  </r>
  <r>
    <n v="2023"/>
    <x v="6"/>
    <d v="1899-12-30T02:00:00"/>
    <s v="Full"/>
    <s v="First 30"/>
    <s v="JE"/>
    <s v="No Fish"/>
    <m/>
    <m/>
    <m/>
    <m/>
    <x v="0"/>
    <m/>
    <m/>
    <x v="0"/>
  </r>
  <r>
    <n v="2023"/>
    <x v="6"/>
    <d v="1899-12-30T02:30:00"/>
    <s v="Full"/>
    <s v="Second 30"/>
    <s v="JE"/>
    <d v="1899-12-30T02:31:07"/>
    <n v="330"/>
    <s v="upstream"/>
    <n v="5.63"/>
    <n v="67.8"/>
    <x v="2"/>
    <m/>
    <m/>
    <x v="0"/>
  </r>
  <r>
    <n v="2023"/>
    <x v="6"/>
    <d v="1899-12-30T02:30:00"/>
    <s v="Full"/>
    <s v="Second 30"/>
    <s v="JE"/>
    <d v="1899-12-30T02:31:37"/>
    <n v="483"/>
    <s v="downstream"/>
    <n v="2.92"/>
    <n v="53.7"/>
    <x v="1"/>
    <s v="fish appears to be travelling DS in directly in front of sonar"/>
    <s v="Yes going ds"/>
    <x v="3"/>
  </r>
  <r>
    <n v="2023"/>
    <x v="6"/>
    <d v="1899-12-30T03:00:00"/>
    <s v="Full"/>
    <s v="First 30"/>
    <s v="JE"/>
    <s v="No Fish"/>
    <m/>
    <m/>
    <m/>
    <m/>
    <x v="0"/>
    <m/>
    <m/>
    <x v="0"/>
  </r>
  <r>
    <n v="2023"/>
    <x v="6"/>
    <d v="1899-12-30T03:30:00"/>
    <s v="Full"/>
    <s v="Second 30"/>
    <s v="JE"/>
    <s v="No Fish"/>
    <m/>
    <m/>
    <m/>
    <m/>
    <x v="0"/>
    <m/>
    <m/>
    <x v="0"/>
  </r>
  <r>
    <n v="2023"/>
    <x v="6"/>
    <d v="1899-12-30T04:00:00"/>
    <s v="Full"/>
    <s v="First 30"/>
    <s v="JE"/>
    <s v="No Fish"/>
    <m/>
    <m/>
    <m/>
    <m/>
    <x v="0"/>
    <m/>
    <m/>
    <x v="0"/>
  </r>
  <r>
    <n v="2023"/>
    <x v="6"/>
    <d v="1899-12-30T04:30:00"/>
    <s v="Full"/>
    <s v="Second 30"/>
    <s v="JE"/>
    <d v="1899-12-30T04:41:52"/>
    <n v="3618"/>
    <s v="downstream"/>
    <n v="4.7300000000000004"/>
    <n v="70.7"/>
    <x v="1"/>
    <s v="fish close to sonar, does not show any great images of fish"/>
    <s v="should not be confidence of 2 if only difficult to measure"/>
    <x v="3"/>
  </r>
  <r>
    <n v="2023"/>
    <x v="6"/>
    <d v="1899-12-30T04:30:00"/>
    <s v="Full"/>
    <s v="Second 30"/>
    <s v="JE"/>
    <d v="1899-12-30T04:50:31"/>
    <n v="6255"/>
    <s v="downstream"/>
    <n v="8.01"/>
    <n v="71.5"/>
    <x v="2"/>
    <m/>
    <m/>
    <x v="0"/>
  </r>
  <r>
    <n v="2023"/>
    <x v="6"/>
    <d v="1899-12-30T05:00:00"/>
    <s v="Full"/>
    <s v="First 30"/>
    <s v="JE"/>
    <d v="1899-12-30T05:05:42"/>
    <n v="1735"/>
    <s v="upstream"/>
    <n v="14.17"/>
    <n v="75.5"/>
    <x v="2"/>
    <m/>
    <m/>
    <x v="0"/>
  </r>
  <r>
    <n v="2023"/>
    <x v="6"/>
    <d v="1899-12-30T05:30:00"/>
    <s v="Full"/>
    <s v="Second 30"/>
    <s v="JE"/>
    <s v="No Fish"/>
    <m/>
    <m/>
    <m/>
    <m/>
    <x v="0"/>
    <m/>
    <m/>
    <x v="0"/>
  </r>
  <r>
    <n v="2023"/>
    <x v="6"/>
    <d v="1899-12-30T06:00:00"/>
    <s v="Full"/>
    <s v="First 30"/>
    <s v="JE"/>
    <d v="1899-12-30T06:00:55"/>
    <n v="269"/>
    <s v="upstream"/>
    <n v="10.41"/>
    <n v="70.7"/>
    <x v="2"/>
    <m/>
    <m/>
    <x v="0"/>
  </r>
  <r>
    <n v="2023"/>
    <x v="6"/>
    <d v="1899-12-30T06:00:00"/>
    <s v="Full"/>
    <s v="First 30"/>
    <s v="JE"/>
    <d v="1899-12-30T06:12:57"/>
    <n v="3922"/>
    <s v="downstream"/>
    <n v="11.93"/>
    <n v="68.599999999999994"/>
    <x v="1"/>
    <s v="fish swims DS past sonar very quickly"/>
    <s v="Yes"/>
    <x v="3"/>
  </r>
  <r>
    <n v="2023"/>
    <x v="6"/>
    <d v="1899-12-30T06:30:00"/>
    <s v="Full"/>
    <s v="Second 30"/>
    <s v="JE"/>
    <d v="1899-12-30T06:45:52"/>
    <n v="4828"/>
    <s v="upstream"/>
    <n v="6.59"/>
    <n v="59.9"/>
    <x v="1"/>
    <s v="fish appears to swim US past sonar very quickly, unable to obtain good image"/>
    <s v="Yes"/>
    <x v="3"/>
  </r>
  <r>
    <n v="2023"/>
    <x v="6"/>
    <d v="1899-12-30T07:00:00"/>
    <s v="Full"/>
    <s v="First 30"/>
    <s v="JE"/>
    <s v="No Fish"/>
    <m/>
    <m/>
    <m/>
    <m/>
    <x v="0"/>
    <m/>
    <m/>
    <x v="0"/>
  </r>
  <r>
    <n v="2023"/>
    <x v="6"/>
    <d v="1899-12-30T07:30:00"/>
    <s v="Full"/>
    <s v="Second 30"/>
    <s v="JE"/>
    <s v="No Fish"/>
    <m/>
    <m/>
    <m/>
    <m/>
    <x v="0"/>
    <m/>
    <m/>
    <x v="0"/>
  </r>
  <r>
    <n v="2023"/>
    <x v="6"/>
    <d v="1899-12-30T08:00:00"/>
    <s v="Full"/>
    <s v="First 30"/>
    <s v="JE"/>
    <s v="No Fish"/>
    <m/>
    <m/>
    <m/>
    <m/>
    <x v="0"/>
    <m/>
    <m/>
    <x v="0"/>
  </r>
  <r>
    <n v="2023"/>
    <x v="6"/>
    <d v="1899-12-30T08:30:00"/>
    <s v="Full"/>
    <s v="Second 30"/>
    <s v="JE"/>
    <d v="1899-12-30T18:32:40"/>
    <m/>
    <s v="upstream"/>
    <m/>
    <m/>
    <x v="3"/>
    <s v="multiple objects of interest appear to be travelling upstream"/>
    <m/>
    <x v="0"/>
  </r>
  <r>
    <n v="2023"/>
    <x v="6"/>
    <d v="1899-12-30T08:30:00"/>
    <s v="Full"/>
    <s v="Second 30"/>
    <s v="JE"/>
    <d v="1899-12-30T08:52:01"/>
    <n v="6693"/>
    <s v="downstream"/>
    <n v="11.62"/>
    <n v="50.1"/>
    <x v="1"/>
    <s v="fish travelling DS past sonar very quickly"/>
    <s v="Yes"/>
    <x v="3"/>
  </r>
  <r>
    <n v="2023"/>
    <x v="6"/>
    <d v="1899-12-30T09:00:00"/>
    <s v="Full"/>
    <s v="First 30"/>
    <s v="JE"/>
    <s v="No Fish"/>
    <m/>
    <m/>
    <m/>
    <m/>
    <x v="0"/>
    <m/>
    <m/>
    <x v="0"/>
  </r>
  <r>
    <n v="2023"/>
    <x v="6"/>
    <d v="1899-12-30T09:30:00"/>
    <s v="Full"/>
    <s v="Second 30"/>
    <s v="JE"/>
    <s v="No Fish"/>
    <m/>
    <m/>
    <m/>
    <m/>
    <x v="0"/>
    <m/>
    <m/>
    <x v="0"/>
  </r>
  <r>
    <n v="2023"/>
    <x v="6"/>
    <d v="1899-12-30T10:00:00"/>
    <s v="Full"/>
    <s v="First 30"/>
    <s v="JE"/>
    <s v="No Fish"/>
    <m/>
    <m/>
    <m/>
    <m/>
    <x v="0"/>
    <m/>
    <m/>
    <x v="0"/>
  </r>
  <r>
    <n v="2023"/>
    <x v="6"/>
    <d v="1899-12-30T10:30:00"/>
    <s v="Full"/>
    <s v="Second 30"/>
    <s v="JE"/>
    <s v="No Fish"/>
    <m/>
    <m/>
    <m/>
    <m/>
    <x v="0"/>
    <m/>
    <m/>
    <x v="0"/>
  </r>
  <r>
    <n v="2023"/>
    <x v="6"/>
    <d v="1899-12-30T11:00:00"/>
    <s v="Full"/>
    <s v="First 30"/>
    <s v="JE"/>
    <s v="No Fish"/>
    <m/>
    <m/>
    <m/>
    <m/>
    <x v="0"/>
    <m/>
    <m/>
    <x v="0"/>
  </r>
  <r>
    <n v="2023"/>
    <x v="6"/>
    <d v="1899-12-30T11:30:00"/>
    <s v="Full"/>
    <s v="Second 30"/>
    <s v="JE"/>
    <s v="No Fish"/>
    <m/>
    <m/>
    <m/>
    <m/>
    <x v="0"/>
    <m/>
    <m/>
    <x v="0"/>
  </r>
  <r>
    <n v="2023"/>
    <x v="6"/>
    <d v="1899-12-30T12:00:00"/>
    <s v="Full"/>
    <s v="First 30"/>
    <s v="JE"/>
    <s v="No Fish"/>
    <m/>
    <m/>
    <m/>
    <m/>
    <x v="0"/>
    <m/>
    <m/>
    <x v="0"/>
  </r>
  <r>
    <n v="2023"/>
    <x v="6"/>
    <d v="1899-12-30T12:30:00"/>
    <s v="Full"/>
    <s v="Second 30"/>
    <s v="JE"/>
    <s v="No Fish"/>
    <m/>
    <m/>
    <m/>
    <m/>
    <x v="0"/>
    <m/>
    <m/>
    <x v="0"/>
  </r>
  <r>
    <n v="2023"/>
    <x v="6"/>
    <d v="1899-12-30T13:00:00"/>
    <s v="Full"/>
    <s v="First 30"/>
    <s v="JE"/>
    <s v="No Fish"/>
    <m/>
    <m/>
    <m/>
    <m/>
    <x v="0"/>
    <m/>
    <m/>
    <x v="0"/>
  </r>
  <r>
    <n v="2023"/>
    <x v="6"/>
    <d v="1899-12-30T13:30:00"/>
    <s v="Full"/>
    <s v="Second 30"/>
    <s v="JE"/>
    <s v="No Fish"/>
    <m/>
    <m/>
    <m/>
    <m/>
    <x v="0"/>
    <m/>
    <m/>
    <x v="0"/>
  </r>
  <r>
    <n v="2023"/>
    <x v="6"/>
    <d v="1899-12-30T14:00:00"/>
    <s v="Full"/>
    <s v="First 30"/>
    <s v="JE"/>
    <s v="No Fish"/>
    <m/>
    <m/>
    <m/>
    <m/>
    <x v="0"/>
    <m/>
    <m/>
    <x v="0"/>
  </r>
  <r>
    <n v="2023"/>
    <x v="6"/>
    <d v="1899-12-30T14:30:00"/>
    <s v="Full"/>
    <s v="Second 30"/>
    <s v="JE"/>
    <s v="No Fish"/>
    <m/>
    <m/>
    <m/>
    <m/>
    <x v="0"/>
    <m/>
    <m/>
    <x v="0"/>
  </r>
  <r>
    <n v="2023"/>
    <x v="6"/>
    <d v="1899-12-30T15:00:00"/>
    <s v="Full"/>
    <s v="First 30"/>
    <s v="JE"/>
    <s v="No Fish"/>
    <m/>
    <m/>
    <m/>
    <m/>
    <x v="0"/>
    <m/>
    <m/>
    <x v="0"/>
  </r>
  <r>
    <n v="2023"/>
    <x v="6"/>
    <d v="1899-12-30T15:30:00"/>
    <s v="Full"/>
    <s v="Second 30"/>
    <s v="JE"/>
    <s v="No Fish"/>
    <m/>
    <m/>
    <m/>
    <m/>
    <x v="0"/>
    <m/>
    <m/>
    <x v="0"/>
  </r>
  <r>
    <n v="2023"/>
    <x v="6"/>
    <d v="1899-12-30T16:00:00"/>
    <s v="Full"/>
    <s v="First 30"/>
    <s v="JE"/>
    <s v="No Fish"/>
    <m/>
    <m/>
    <m/>
    <m/>
    <x v="0"/>
    <m/>
    <m/>
    <x v="0"/>
  </r>
  <r>
    <n v="2023"/>
    <x v="6"/>
    <d v="1899-12-30T16:30:00"/>
    <s v="Full"/>
    <s v="Second 30"/>
    <s v="JE"/>
    <s v="No Fish"/>
    <m/>
    <m/>
    <m/>
    <m/>
    <x v="0"/>
    <m/>
    <m/>
    <x v="0"/>
  </r>
  <r>
    <n v="2023"/>
    <x v="6"/>
    <d v="1899-12-30T17:00:00"/>
    <s v="Full"/>
    <s v="First 30"/>
    <s v="JE"/>
    <s v="No Fish"/>
    <m/>
    <m/>
    <m/>
    <m/>
    <x v="0"/>
    <m/>
    <m/>
    <x v="0"/>
  </r>
  <r>
    <n v="2023"/>
    <x v="6"/>
    <d v="1899-12-30T17:30:00"/>
    <s v="Full"/>
    <s v="Second 30"/>
    <s v="JE"/>
    <s v="No Fish"/>
    <m/>
    <m/>
    <m/>
    <m/>
    <x v="0"/>
    <m/>
    <m/>
    <x v="0"/>
  </r>
  <r>
    <n v="2023"/>
    <x v="6"/>
    <d v="1899-12-30T18:00:00"/>
    <s v="Full"/>
    <s v="First 30"/>
    <s v="JE"/>
    <d v="1899-12-30T18:15:08"/>
    <n v="4645"/>
    <s v="upstream"/>
    <n v="4.79"/>
    <n v="65.8"/>
    <x v="2"/>
    <m/>
    <m/>
    <x v="0"/>
  </r>
  <r>
    <n v="2023"/>
    <x v="6"/>
    <d v="1899-12-30T18:00:00"/>
    <s v="Full"/>
    <s v="First 30"/>
    <s v="JE"/>
    <d v="1899-12-30T18:29:08"/>
    <n v="8879"/>
    <s v="downstream"/>
    <n v="11.34"/>
    <n v="83.8"/>
    <x v="2"/>
    <m/>
    <m/>
    <x v="0"/>
  </r>
  <r>
    <n v="2023"/>
    <x v="6"/>
    <d v="1899-12-30T18:30:00"/>
    <s v="Full"/>
    <s v="Second 30"/>
    <s v="JE"/>
    <d v="1899-12-30T18:34:30"/>
    <n v="1360"/>
    <s v="upstream"/>
    <n v="8.8800000000000008"/>
    <n v="69.7"/>
    <x v="2"/>
    <m/>
    <m/>
    <x v="0"/>
  </r>
  <r>
    <n v="2023"/>
    <x v="6"/>
    <d v="1899-12-30T19:00:00"/>
    <s v="Full"/>
    <s v="First 30"/>
    <s v="JE"/>
    <s v="No Fish"/>
    <m/>
    <m/>
    <m/>
    <m/>
    <x v="0"/>
    <m/>
    <m/>
    <x v="0"/>
  </r>
  <r>
    <n v="2023"/>
    <x v="6"/>
    <d v="1899-12-30T19:30:00"/>
    <s v="Full"/>
    <s v="Second 30"/>
    <s v="JE"/>
    <d v="1899-12-30T19:37:18"/>
    <n v="2228"/>
    <s v="upstream"/>
    <n v="13.99"/>
    <n v="70.400000000000006"/>
    <x v="2"/>
    <m/>
    <m/>
    <x v="0"/>
  </r>
  <r>
    <n v="2023"/>
    <x v="6"/>
    <d v="1899-12-30T19:30:00"/>
    <s v="Full"/>
    <s v="Second 30"/>
    <s v="JE"/>
    <d v="1899-12-30T19:37:43"/>
    <n v="2352"/>
    <s v="downstream"/>
    <n v="13.63"/>
    <n v="58.6"/>
    <x v="2"/>
    <m/>
    <m/>
    <x v="0"/>
  </r>
  <r>
    <n v="2023"/>
    <x v="6"/>
    <d v="1899-12-30T19:30:00"/>
    <s v="Full"/>
    <s v="Second 30"/>
    <s v="JE"/>
    <d v="1899-12-30T19:47:28"/>
    <n v="5326"/>
    <s v="downstream"/>
    <n v="14.75"/>
    <n v="72.400000000000006"/>
    <x v="1"/>
    <s v="fish appears in the middle of sonar image, appears that fish was travelling DS"/>
    <s v="Yes going ds"/>
    <x v="3"/>
  </r>
  <r>
    <n v="2023"/>
    <x v="6"/>
    <d v="1899-12-30T19:30:00"/>
    <s v="Full"/>
    <s v="Second 30"/>
    <s v="JE"/>
    <d v="1899-12-30T19:52:43"/>
    <n v="6932"/>
    <s v="upstream"/>
    <n v="11.2"/>
    <n v="79.3"/>
    <x v="2"/>
    <m/>
    <m/>
    <x v="0"/>
  </r>
  <r>
    <n v="2023"/>
    <x v="6"/>
    <d v="1899-12-30T20:00:00"/>
    <s v="Full"/>
    <s v="First 30"/>
    <s v="JE"/>
    <d v="1899-12-30T20:07:07"/>
    <n v="2169"/>
    <s v="downstream"/>
    <n v="8.0299999999999994"/>
    <n v="53.8"/>
    <x v="1"/>
    <s v="fish swims DS past sonar very quickly"/>
    <s v="Yes"/>
    <x v="3"/>
  </r>
  <r>
    <n v="2023"/>
    <x v="6"/>
    <d v="1899-12-30T20:00:00"/>
    <s v="Full"/>
    <s v="First 30"/>
    <s v="JE"/>
    <d v="1899-12-30T20:14:54"/>
    <n v="4538"/>
    <s v="downstream"/>
    <n v="10.18"/>
    <n v="68.400000000000006"/>
    <x v="2"/>
    <m/>
    <m/>
    <x v="0"/>
  </r>
  <r>
    <n v="2023"/>
    <x v="6"/>
    <d v="1899-12-30T20:00:00"/>
    <s v="Full"/>
    <s v="First 30"/>
    <s v="JE"/>
    <d v="1899-12-30T20:18:32"/>
    <n v="5649"/>
    <s v="downstream"/>
    <n v="9.85"/>
    <n v="68.599999999999994"/>
    <x v="2"/>
    <m/>
    <m/>
    <x v="0"/>
  </r>
  <r>
    <n v="2023"/>
    <x v="6"/>
    <d v="1899-12-30T20:00:00"/>
    <s v="Full"/>
    <s v="First 30"/>
    <s v="JE"/>
    <d v="1899-12-30T20:18:38"/>
    <n v="5678"/>
    <s v="downstream"/>
    <n v="11.29"/>
    <n v="67.5"/>
    <x v="2"/>
    <m/>
    <m/>
    <x v="0"/>
  </r>
  <r>
    <n v="2023"/>
    <x v="6"/>
    <d v="1899-12-30T20:00:00"/>
    <s v="Full"/>
    <s v="First 30"/>
    <s v="JE"/>
    <d v="1899-12-30T20:23:07"/>
    <n v="7054"/>
    <s v="upstream"/>
    <n v="12.75"/>
    <n v="80.400000000000006"/>
    <x v="2"/>
    <m/>
    <m/>
    <x v="0"/>
  </r>
  <r>
    <n v="2023"/>
    <x v="6"/>
    <d v="1899-12-30T20:00:00"/>
    <s v="Full"/>
    <s v="First 30"/>
    <s v="JE"/>
    <d v="1899-12-30T20:27:05"/>
    <n v="8257"/>
    <s v="upstream"/>
    <n v="13.8"/>
    <n v="62.4"/>
    <x v="2"/>
    <m/>
    <m/>
    <x v="0"/>
  </r>
  <r>
    <n v="2023"/>
    <x v="6"/>
    <d v="1899-12-30T20:00:00"/>
    <s v="Full"/>
    <s v="First 30"/>
    <s v="JE"/>
    <d v="1899-12-30T20:29:07"/>
    <n v="8879"/>
    <s v="upstream"/>
    <n v="14.69"/>
    <n v="81.900000000000006"/>
    <x v="2"/>
    <m/>
    <m/>
    <x v="0"/>
  </r>
  <r>
    <n v="2023"/>
    <x v="6"/>
    <d v="1899-12-30T20:30:00"/>
    <s v="Full"/>
    <s v="Second 30"/>
    <s v="JE"/>
    <d v="1899-12-30T20:56:26"/>
    <n v="8049"/>
    <s v="downstream"/>
    <n v="13.61"/>
    <n v="69.3"/>
    <x v="1"/>
    <s v="fish comes in and out of focus from sonar but appears to travel DS"/>
    <s v="Yes going ds"/>
    <x v="3"/>
  </r>
  <r>
    <n v="2023"/>
    <x v="6"/>
    <d v="1899-12-30T20:30:00"/>
    <s v="Full"/>
    <s v="Second 30"/>
    <s v="JE"/>
    <d v="1899-12-30T20:57:20"/>
    <n v="8323"/>
    <s v="upstream"/>
    <n v="14.67"/>
    <n v="68"/>
    <x v="2"/>
    <m/>
    <m/>
    <x v="0"/>
  </r>
  <r>
    <n v="2023"/>
    <x v="6"/>
    <d v="1899-12-30T21:00:00"/>
    <s v="Full"/>
    <s v="First 30"/>
    <s v="JE"/>
    <d v="1899-12-30T21:02:12"/>
    <n v="666"/>
    <s v="upstream"/>
    <n v="13.34"/>
    <n v="73.599999999999994"/>
    <x v="2"/>
    <m/>
    <m/>
    <x v="0"/>
  </r>
  <r>
    <n v="2023"/>
    <x v="6"/>
    <d v="1899-12-30T21:00:00"/>
    <s v="Full"/>
    <s v="First 30"/>
    <s v="JE"/>
    <d v="1899-12-30T21:09:40"/>
    <n v="2945"/>
    <s v="upstream"/>
    <n v="9.69"/>
    <n v="63.1"/>
    <x v="2"/>
    <m/>
    <m/>
    <x v="0"/>
  </r>
  <r>
    <n v="2023"/>
    <x v="6"/>
    <d v="1899-12-30T21:00:00"/>
    <s v="Full"/>
    <s v="First 30"/>
    <s v="JE"/>
    <d v="1899-12-30T21:12:34"/>
    <n v="3831"/>
    <s v="downstream"/>
    <n v="15.41"/>
    <n v="72.2"/>
    <x v="2"/>
    <m/>
    <m/>
    <x v="0"/>
  </r>
  <r>
    <n v="2023"/>
    <x v="6"/>
    <d v="1899-12-30T21:00:00"/>
    <s v="Full"/>
    <s v="First 30"/>
    <s v="JE"/>
    <d v="1899-12-30T21:18:20"/>
    <n v="5588"/>
    <s v="upstream"/>
    <n v="11.14"/>
    <n v="78.5"/>
    <x v="2"/>
    <m/>
    <m/>
    <x v="0"/>
  </r>
  <r>
    <n v="2023"/>
    <x v="6"/>
    <d v="1899-12-30T21:00:00"/>
    <s v="Full"/>
    <s v="First 30"/>
    <s v="JE"/>
    <d v="1899-12-30T21:26:35"/>
    <n v="8100"/>
    <s v="upstream"/>
    <n v="10.37"/>
    <n v="65.5"/>
    <x v="2"/>
    <m/>
    <m/>
    <x v="0"/>
  </r>
  <r>
    <n v="2023"/>
    <x v="6"/>
    <d v="1899-12-30T21:30:00"/>
    <s v="Full"/>
    <s v="Second 30"/>
    <s v="JE"/>
    <d v="1899-12-30T21:48:56"/>
    <n v="5779"/>
    <s v="downstream"/>
    <n v="12.78"/>
    <n v="78.099999999999994"/>
    <x v="2"/>
    <m/>
    <m/>
    <x v="0"/>
  </r>
  <r>
    <n v="2023"/>
    <x v="6"/>
    <d v="1899-12-30T21:30:00"/>
    <s v="Full"/>
    <s v="Second 30"/>
    <s v="JE"/>
    <d v="1899-12-30T21:48:49"/>
    <n v="5744"/>
    <s v="upstream"/>
    <n v="14.96"/>
    <n v="65.400000000000006"/>
    <x v="2"/>
    <m/>
    <m/>
    <x v="0"/>
  </r>
  <r>
    <n v="2023"/>
    <x v="6"/>
    <d v="1899-12-30T21:30:00"/>
    <s v="Full"/>
    <s v="Second 30"/>
    <s v="JE"/>
    <d v="1899-12-30T21:50:45"/>
    <n v="6334"/>
    <s v="downstream"/>
    <n v="15.37"/>
    <n v="67.3"/>
    <x v="2"/>
    <m/>
    <m/>
    <x v="0"/>
  </r>
  <r>
    <n v="2023"/>
    <x v="6"/>
    <d v="1899-12-30T21:30:00"/>
    <s v="Full"/>
    <s v="Second 30"/>
    <s v="JE"/>
    <d v="1899-12-30T21:51:54"/>
    <n v="6686"/>
    <s v="upstream"/>
    <n v="8.5500000000000007"/>
    <n v="66.900000000000006"/>
    <x v="2"/>
    <m/>
    <m/>
    <x v="0"/>
  </r>
  <r>
    <n v="2023"/>
    <x v="6"/>
    <d v="1899-12-30T21:30:00"/>
    <s v="Full"/>
    <s v="Second 30"/>
    <s v="JE"/>
    <d v="1899-12-30T21:51:58"/>
    <n v="6707"/>
    <s v="upstream"/>
    <n v="9.08"/>
    <n v="74.7"/>
    <x v="2"/>
    <m/>
    <m/>
    <x v="0"/>
  </r>
  <r>
    <n v="2023"/>
    <x v="6"/>
    <d v="1899-12-30T22:00:00"/>
    <s v="Full"/>
    <s v="First 30"/>
    <s v="JE"/>
    <d v="1899-12-30T22:03:02"/>
    <n v="915"/>
    <s v="downstream"/>
    <n v="11.07"/>
    <n v="72.3"/>
    <x v="2"/>
    <m/>
    <m/>
    <x v="0"/>
  </r>
  <r>
    <n v="2023"/>
    <x v="6"/>
    <d v="1899-12-30T22:00:00"/>
    <s v="Full"/>
    <s v="First 30"/>
    <s v="JE"/>
    <d v="1899-12-30T22:06:43"/>
    <n v="2042"/>
    <s v="upstream"/>
    <n v="16.91"/>
    <n v="83.5"/>
    <x v="2"/>
    <m/>
    <m/>
    <x v="0"/>
  </r>
  <r>
    <n v="2023"/>
    <x v="6"/>
    <d v="1899-12-30T22:00:00"/>
    <s v="Full"/>
    <s v="First 30"/>
    <s v="JE"/>
    <d v="1899-12-30T22:09:34"/>
    <n v="2908"/>
    <s v="upstream"/>
    <n v="8.11"/>
    <n v="68"/>
    <x v="2"/>
    <m/>
    <m/>
    <x v="0"/>
  </r>
  <r>
    <n v="2023"/>
    <x v="6"/>
    <d v="1899-12-30T22:00:00"/>
    <s v="Full"/>
    <s v="First 30"/>
    <s v="JE"/>
    <d v="1899-12-30T22:10:24"/>
    <n v="3159"/>
    <s v="downstream"/>
    <n v="15.34"/>
    <n v="60"/>
    <x v="1"/>
    <s v="fish appears in the middle of sonar image, appears that fish was travelling DS"/>
    <s v="Yes going ds"/>
    <x v="3"/>
  </r>
  <r>
    <n v="2023"/>
    <x v="6"/>
    <d v="1899-12-30T22:00:00"/>
    <s v="Full"/>
    <s v="First 30"/>
    <s v="JE"/>
    <d v="1899-12-30T22:11:33"/>
    <n v="3511"/>
    <s v="upstream"/>
    <n v="15.09"/>
    <n v="71.900000000000006"/>
    <x v="2"/>
    <m/>
    <m/>
    <x v="0"/>
  </r>
  <r>
    <n v="2023"/>
    <x v="6"/>
    <d v="1899-12-30T22:00:00"/>
    <s v="Full"/>
    <s v="First 30"/>
    <s v="JE"/>
    <d v="1899-12-30T22:19:24"/>
    <n v="5902"/>
    <s v="downstream"/>
    <n v="14.5"/>
    <n v="84.6"/>
    <x v="2"/>
    <m/>
    <m/>
    <x v="0"/>
  </r>
  <r>
    <n v="2023"/>
    <x v="6"/>
    <d v="1899-12-30T22:30:00"/>
    <s v="Full"/>
    <s v="Second 30"/>
    <s v="JE"/>
    <d v="1899-12-30T22:50:51"/>
    <n v="6341"/>
    <s v="upstream"/>
    <n v="14.73"/>
    <n v="71.599999999999994"/>
    <x v="2"/>
    <m/>
    <m/>
    <x v="0"/>
  </r>
  <r>
    <n v="2023"/>
    <x v="6"/>
    <d v="1899-12-30T23:00:00"/>
    <s v="Full"/>
    <s v="First 30"/>
    <s v="JE"/>
    <s v="No Fish"/>
    <m/>
    <m/>
    <m/>
    <m/>
    <x v="0"/>
    <m/>
    <m/>
    <x v="0"/>
  </r>
  <r>
    <n v="2023"/>
    <x v="6"/>
    <d v="1899-12-30T23:30:00"/>
    <s v="Full"/>
    <s v="Second 30"/>
    <s v="JE"/>
    <d v="1899-12-30T23:44:47"/>
    <n v="4496"/>
    <s v="downstream"/>
    <n v="9.2100000000000009"/>
    <n v="62.8"/>
    <x v="2"/>
    <m/>
    <m/>
    <x v="0"/>
  </r>
  <r>
    <n v="2023"/>
    <x v="7"/>
    <d v="1899-12-30T00:00:00"/>
    <s v="Full"/>
    <s v="First 30"/>
    <s v="JE"/>
    <s v="No Fish"/>
    <m/>
    <m/>
    <m/>
    <m/>
    <x v="0"/>
    <m/>
    <m/>
    <x v="0"/>
  </r>
  <r>
    <n v="2023"/>
    <x v="7"/>
    <d v="1899-12-30T00:30:00"/>
    <s v="Full"/>
    <s v="Second 30"/>
    <s v="JE"/>
    <d v="1899-12-30T00:30:27"/>
    <n v="128"/>
    <s v="downstream"/>
    <n v="16.91"/>
    <n v="74.5"/>
    <x v="2"/>
    <m/>
    <m/>
    <x v="0"/>
  </r>
  <r>
    <n v="2023"/>
    <x v="7"/>
    <d v="1899-12-30T00:30:00"/>
    <s v="Full"/>
    <s v="Second 30"/>
    <s v="JE"/>
    <d v="1899-12-30T00:40:23"/>
    <n v="3153"/>
    <s v="upstream"/>
    <n v="17.54"/>
    <n v="75.8"/>
    <x v="2"/>
    <m/>
    <m/>
    <x v="0"/>
  </r>
  <r>
    <n v="2023"/>
    <x v="7"/>
    <d v="1899-12-30T00:30:00"/>
    <s v="Full"/>
    <s v="Second 30"/>
    <s v="JE"/>
    <d v="1899-12-30T00:54:57"/>
    <n v="7577"/>
    <s v="upstream"/>
    <n v="14.32"/>
    <n v="82.1"/>
    <x v="2"/>
    <m/>
    <m/>
    <x v="0"/>
  </r>
  <r>
    <n v="2023"/>
    <x v="7"/>
    <d v="1899-12-30T01:00:00"/>
    <s v="Full"/>
    <s v="First 30"/>
    <s v="JE"/>
    <s v="No Fish"/>
    <m/>
    <m/>
    <m/>
    <m/>
    <x v="0"/>
    <m/>
    <m/>
    <x v="0"/>
  </r>
  <r>
    <n v="2023"/>
    <x v="7"/>
    <d v="1899-12-30T01:30:00"/>
    <s v="Full"/>
    <s v="Second 30"/>
    <s v="JE"/>
    <d v="1899-12-30T01:44:10"/>
    <n v="4289"/>
    <s v="upstream"/>
    <n v="14.44"/>
    <n v="66.900000000000006"/>
    <x v="2"/>
    <m/>
    <m/>
    <x v="0"/>
  </r>
  <r>
    <n v="2023"/>
    <x v="7"/>
    <d v="1899-12-30T02:00:00"/>
    <s v="Full"/>
    <s v="First 30"/>
    <s v="JE"/>
    <d v="1899-12-30T02:15:18"/>
    <n v="4632"/>
    <s v="upstream"/>
    <n v="10.49"/>
    <n v="60.7"/>
    <x v="2"/>
    <m/>
    <m/>
    <x v="0"/>
  </r>
  <r>
    <n v="2023"/>
    <x v="7"/>
    <d v="1899-12-30T02:00:00"/>
    <s v="Full"/>
    <s v="First 30"/>
    <s v="JE"/>
    <d v="1899-12-30T02:23:18"/>
    <n v="7071"/>
    <s v="downstream"/>
    <n v="8.98"/>
    <n v="66.2"/>
    <x v="2"/>
    <m/>
    <m/>
    <x v="0"/>
  </r>
  <r>
    <n v="2023"/>
    <x v="7"/>
    <d v="1899-12-30T02:00:00"/>
    <s v="Full"/>
    <s v="First 30"/>
    <s v="JE"/>
    <d v="1899-12-30T02:27:44"/>
    <n v="8415"/>
    <s v="upstream"/>
    <n v="15.14"/>
    <n v="63.7"/>
    <x v="2"/>
    <m/>
    <m/>
    <x v="0"/>
  </r>
  <r>
    <n v="2023"/>
    <x v="7"/>
    <d v="1899-12-30T02:30:00"/>
    <s v="Full"/>
    <s v="Second 30"/>
    <s v="JE"/>
    <d v="1899-12-30T02:31:35"/>
    <n v="472"/>
    <s v="downstream"/>
    <n v="9.4700000000000006"/>
    <n v="62.4"/>
    <x v="2"/>
    <m/>
    <m/>
    <x v="0"/>
  </r>
  <r>
    <n v="2023"/>
    <x v="7"/>
    <d v="1899-12-30T02:30:00"/>
    <s v="Full"/>
    <s v="Second 30"/>
    <s v="JE"/>
    <d v="1899-12-30T02:31:37"/>
    <n v="480"/>
    <s v="downstream"/>
    <n v="9.01"/>
    <n v="65"/>
    <x v="2"/>
    <m/>
    <m/>
    <x v="0"/>
  </r>
  <r>
    <n v="2023"/>
    <x v="7"/>
    <d v="1899-12-30T02:30:00"/>
    <s v="Full"/>
    <s v="Second 30"/>
    <s v="JE"/>
    <d v="1899-12-30T02:39:53"/>
    <n v="2989"/>
    <s v="upstream"/>
    <n v="15.6"/>
    <n v="65"/>
    <x v="2"/>
    <m/>
    <m/>
    <x v="0"/>
  </r>
  <r>
    <n v="2023"/>
    <x v="7"/>
    <d v="1899-12-30T02:30:00"/>
    <s v="Full"/>
    <s v="Second 30"/>
    <s v="JE"/>
    <d v="1899-12-30T02:45:47"/>
    <n v="4784"/>
    <s v="upstream"/>
    <n v="13.76"/>
    <n v="68.099999999999994"/>
    <x v="2"/>
    <m/>
    <m/>
    <x v="0"/>
  </r>
  <r>
    <n v="2023"/>
    <x v="7"/>
    <d v="1899-12-30T02:30:00"/>
    <s v="Full"/>
    <s v="Second 30"/>
    <s v="JE"/>
    <d v="1899-12-30T02:52:05"/>
    <n v="6702"/>
    <s v="upstream"/>
    <n v="7.31"/>
    <n v="64.7"/>
    <x v="2"/>
    <m/>
    <m/>
    <x v="0"/>
  </r>
  <r>
    <n v="2023"/>
    <x v="7"/>
    <d v="1899-12-30T03:00:00"/>
    <s v="Full"/>
    <s v="First 30"/>
    <s v="JE"/>
    <s v="No Fish"/>
    <m/>
    <m/>
    <m/>
    <m/>
    <x v="0"/>
    <m/>
    <m/>
    <x v="0"/>
  </r>
  <r>
    <n v="2023"/>
    <x v="7"/>
    <d v="1899-12-30T03:30:00"/>
    <s v="Full"/>
    <s v="Second 30"/>
    <s v="JE"/>
    <d v="1899-12-30T03:41:25"/>
    <n v="3462"/>
    <s v="upstream"/>
    <n v="8.7899999999999991"/>
    <n v="67.2"/>
    <x v="2"/>
    <m/>
    <m/>
    <x v="0"/>
  </r>
  <r>
    <n v="2023"/>
    <x v="7"/>
    <d v="1899-12-30T04:00:00"/>
    <s v="Full"/>
    <s v="First 30"/>
    <s v="JE"/>
    <d v="1899-12-30T04:12:43"/>
    <n v="3854"/>
    <s v="downstream"/>
    <n v="9.18"/>
    <n v="68"/>
    <x v="1"/>
    <s v="Fish appears to swim DS quickly, unable to get clear image"/>
    <s v="Yes going ds"/>
    <x v="3"/>
  </r>
  <r>
    <n v="2023"/>
    <x v="7"/>
    <d v="1899-12-30T04:00:00"/>
    <s v="Full"/>
    <s v="First 30"/>
    <s v="JE"/>
    <d v="1899-12-30T04:29:26"/>
    <n v="8928"/>
    <s v="downstream"/>
    <n v="14.66"/>
    <n v="71.5"/>
    <x v="2"/>
    <m/>
    <m/>
    <x v="0"/>
  </r>
  <r>
    <n v="2023"/>
    <x v="7"/>
    <d v="1899-12-30T04:30:00"/>
    <s v="Full"/>
    <s v="Second 30"/>
    <s v="JE"/>
    <d v="1899-12-30T04:46:02"/>
    <n v="4861"/>
    <s v="downstream"/>
    <n v="5.68"/>
    <n v="62"/>
    <x v="2"/>
    <m/>
    <m/>
    <x v="0"/>
  </r>
  <r>
    <n v="2023"/>
    <x v="7"/>
    <d v="1899-12-30T04:30:00"/>
    <s v="Full"/>
    <s v="Second 30"/>
    <s v="JE"/>
    <d v="1899-12-30T04:46:04"/>
    <n v="4872"/>
    <s v="downstream"/>
    <n v="5.64"/>
    <n v="63"/>
    <x v="2"/>
    <m/>
    <m/>
    <x v="0"/>
  </r>
  <r>
    <n v="2023"/>
    <x v="7"/>
    <d v="1899-12-30T04:30:00"/>
    <s v="Full"/>
    <s v="Second 30"/>
    <s v="JE"/>
    <d v="1899-12-30T04:48:18"/>
    <n v="5550"/>
    <s v="upstream"/>
    <n v="7.81"/>
    <n v="68.3"/>
    <x v="2"/>
    <m/>
    <m/>
    <x v="0"/>
  </r>
  <r>
    <n v="2023"/>
    <x v="7"/>
    <d v="1899-12-30T04:30:00"/>
    <s v="Full"/>
    <s v="Second 30"/>
    <s v="JE"/>
    <d v="1899-12-30T04:50:04"/>
    <n v="6090"/>
    <s v="upstream"/>
    <n v="17.62"/>
    <n v="81.8"/>
    <x v="2"/>
    <m/>
    <m/>
    <x v="0"/>
  </r>
  <r>
    <n v="2023"/>
    <x v="7"/>
    <d v="1899-12-30T05:00:00"/>
    <s v="Full"/>
    <s v="First 30"/>
    <s v="JE"/>
    <d v="1899-12-30T05:12:05"/>
    <n v="3665"/>
    <s v="downstream"/>
    <n v="7.65"/>
    <n v="61.5"/>
    <x v="2"/>
    <m/>
    <m/>
    <x v="0"/>
  </r>
  <r>
    <n v="2023"/>
    <x v="7"/>
    <d v="1899-12-30T05:00:00"/>
    <s v="Full"/>
    <s v="First 30"/>
    <s v="JE"/>
    <d v="1899-12-30T05:28:12"/>
    <n v="8568"/>
    <s v="upstream"/>
    <n v="6.18"/>
    <n v="64.2"/>
    <x v="2"/>
    <m/>
    <m/>
    <x v="0"/>
  </r>
  <r>
    <n v="2023"/>
    <x v="7"/>
    <d v="1899-12-30T05:30:00"/>
    <s v="Full"/>
    <s v="Second 30"/>
    <s v="JE"/>
    <s v="No Fish"/>
    <m/>
    <m/>
    <m/>
    <m/>
    <x v="0"/>
    <m/>
    <m/>
    <x v="0"/>
  </r>
  <r>
    <n v="2023"/>
    <x v="7"/>
    <d v="1899-12-30T06:00:00"/>
    <s v="Full"/>
    <s v="First 30"/>
    <s v="JE"/>
    <d v="1899-12-30T06:09:24"/>
    <n v="2850"/>
    <s v="upstream"/>
    <n v="5.24"/>
    <n v="59.6"/>
    <x v="2"/>
    <m/>
    <m/>
    <x v="0"/>
  </r>
  <r>
    <n v="2023"/>
    <x v="7"/>
    <d v="1899-12-30T06:30:00"/>
    <s v="Full"/>
    <s v="Second 30"/>
    <s v="JE"/>
    <s v="No Fish"/>
    <m/>
    <m/>
    <m/>
    <m/>
    <x v="0"/>
    <m/>
    <m/>
    <x v="0"/>
  </r>
  <r>
    <n v="2023"/>
    <x v="7"/>
    <d v="1899-12-30T07:00:00"/>
    <s v="Full"/>
    <s v="First 30"/>
    <s v="JE"/>
    <s v="No Fish"/>
    <m/>
    <m/>
    <m/>
    <m/>
    <x v="0"/>
    <m/>
    <m/>
    <x v="0"/>
  </r>
  <r>
    <n v="2023"/>
    <x v="7"/>
    <d v="1899-12-30T07:30:00"/>
    <s v="Full"/>
    <s v="Second 30"/>
    <s v="JE"/>
    <s v="No Fish"/>
    <m/>
    <m/>
    <m/>
    <m/>
    <x v="0"/>
    <m/>
    <m/>
    <x v="0"/>
  </r>
  <r>
    <n v="2023"/>
    <x v="7"/>
    <d v="1899-12-30T08:00:00"/>
    <s v="Full"/>
    <s v="First 30"/>
    <s v="JE"/>
    <s v="No Fish"/>
    <m/>
    <m/>
    <m/>
    <m/>
    <x v="0"/>
    <m/>
    <m/>
    <x v="0"/>
  </r>
  <r>
    <n v="2023"/>
    <x v="7"/>
    <d v="1899-12-30T08:30:00"/>
    <s v="Full"/>
    <s v="Second 30"/>
    <s v="JE"/>
    <s v="No Fish"/>
    <m/>
    <m/>
    <m/>
    <m/>
    <x v="0"/>
    <m/>
    <m/>
    <x v="0"/>
  </r>
  <r>
    <n v="2023"/>
    <x v="7"/>
    <d v="1899-12-30T09:00:00"/>
    <s v="Full"/>
    <s v="First 30"/>
    <s v="JE"/>
    <s v="No Fish"/>
    <m/>
    <m/>
    <m/>
    <m/>
    <x v="0"/>
    <m/>
    <m/>
    <x v="0"/>
  </r>
  <r>
    <n v="2023"/>
    <x v="7"/>
    <d v="1899-12-30T09:30:00"/>
    <s v="Full"/>
    <s v="Second 30"/>
    <s v="JE"/>
    <s v="No Fish"/>
    <m/>
    <m/>
    <m/>
    <m/>
    <x v="0"/>
    <m/>
    <m/>
    <x v="0"/>
  </r>
  <r>
    <n v="2023"/>
    <x v="7"/>
    <d v="1899-12-30T10:00:00"/>
    <s v="Full"/>
    <s v="First 30"/>
    <s v="JE"/>
    <s v="No Fish"/>
    <m/>
    <m/>
    <m/>
    <m/>
    <x v="0"/>
    <m/>
    <m/>
    <x v="0"/>
  </r>
  <r>
    <n v="2023"/>
    <x v="7"/>
    <d v="1899-12-30T10:30:00"/>
    <s v="Full"/>
    <s v="Second 30"/>
    <s v="JE"/>
    <s v="No Fish"/>
    <m/>
    <m/>
    <m/>
    <m/>
    <x v="0"/>
    <m/>
    <m/>
    <x v="0"/>
  </r>
  <r>
    <n v="2023"/>
    <x v="7"/>
    <d v="1899-12-30T11:00:00"/>
    <s v="Full"/>
    <s v="First 30"/>
    <s v="JE"/>
    <s v="No Fish"/>
    <m/>
    <m/>
    <m/>
    <m/>
    <x v="0"/>
    <m/>
    <m/>
    <x v="0"/>
  </r>
  <r>
    <n v="2023"/>
    <x v="7"/>
    <d v="1899-12-30T11:30:00"/>
    <s v="Full"/>
    <s v="Second 30"/>
    <s v="JE"/>
    <s v="No Fish"/>
    <m/>
    <m/>
    <m/>
    <m/>
    <x v="0"/>
    <m/>
    <m/>
    <x v="0"/>
  </r>
  <r>
    <n v="2023"/>
    <x v="7"/>
    <d v="1899-12-30T12:00:00"/>
    <s v="Full"/>
    <s v="First 30"/>
    <s v="JE"/>
    <s v="No Fish"/>
    <m/>
    <m/>
    <m/>
    <m/>
    <x v="0"/>
    <m/>
    <m/>
    <x v="0"/>
  </r>
  <r>
    <n v="2023"/>
    <x v="7"/>
    <d v="1899-12-30T12:30:00"/>
    <s v="Full"/>
    <s v="Second 30"/>
    <s v="JE"/>
    <s v="No Fish"/>
    <m/>
    <m/>
    <m/>
    <m/>
    <x v="0"/>
    <m/>
    <m/>
    <x v="0"/>
  </r>
  <r>
    <n v="2023"/>
    <x v="7"/>
    <d v="1899-12-30T13:00:00"/>
    <s v="Full"/>
    <s v="First 30"/>
    <s v="JE"/>
    <s v="No Fish"/>
    <m/>
    <m/>
    <m/>
    <m/>
    <x v="0"/>
    <m/>
    <m/>
    <x v="0"/>
  </r>
  <r>
    <n v="2023"/>
    <x v="7"/>
    <d v="1899-12-30T13:30:00"/>
    <s v="Full"/>
    <s v="Second 30"/>
    <s v="JE"/>
    <s v="No Fish"/>
    <m/>
    <m/>
    <m/>
    <m/>
    <x v="0"/>
    <m/>
    <m/>
    <x v="0"/>
  </r>
  <r>
    <n v="2023"/>
    <x v="7"/>
    <d v="1899-12-30T14:00:00"/>
    <s v="Full"/>
    <s v="First 30"/>
    <s v="JE"/>
    <s v="No Fish"/>
    <m/>
    <m/>
    <m/>
    <m/>
    <x v="0"/>
    <m/>
    <m/>
    <x v="0"/>
  </r>
  <r>
    <n v="2023"/>
    <x v="7"/>
    <d v="1899-12-30T14:30:00"/>
    <s v="Full"/>
    <s v="Second 30"/>
    <s v="JE"/>
    <s v="No Fish"/>
    <m/>
    <m/>
    <m/>
    <m/>
    <x v="0"/>
    <m/>
    <m/>
    <x v="0"/>
  </r>
  <r>
    <n v="2023"/>
    <x v="7"/>
    <d v="1899-12-30T15:00:00"/>
    <s v="Full"/>
    <s v="First 30"/>
    <s v="JE"/>
    <s v="No Fish"/>
    <m/>
    <m/>
    <m/>
    <m/>
    <x v="0"/>
    <m/>
    <m/>
    <x v="0"/>
  </r>
  <r>
    <n v="2023"/>
    <x v="7"/>
    <d v="1899-12-30T15:30:00"/>
    <s v="Full"/>
    <s v="Second 30"/>
    <s v="JE"/>
    <s v="No Fish"/>
    <m/>
    <m/>
    <m/>
    <m/>
    <x v="0"/>
    <m/>
    <m/>
    <x v="0"/>
  </r>
  <r>
    <n v="2023"/>
    <x v="7"/>
    <d v="1899-12-30T16:00:00"/>
    <s v="Full"/>
    <s v="First 30"/>
    <s v="JE"/>
    <s v="No Fish"/>
    <m/>
    <m/>
    <m/>
    <m/>
    <x v="0"/>
    <m/>
    <m/>
    <x v="0"/>
  </r>
  <r>
    <n v="2023"/>
    <x v="7"/>
    <d v="1899-12-30T16:30:00"/>
    <s v="Full"/>
    <s v="Second 30"/>
    <s v="JE"/>
    <s v="No Fish"/>
    <m/>
    <m/>
    <m/>
    <m/>
    <x v="0"/>
    <m/>
    <m/>
    <x v="0"/>
  </r>
  <r>
    <n v="2023"/>
    <x v="7"/>
    <d v="1899-12-30T17:00:00"/>
    <s v="Full"/>
    <s v="First 30"/>
    <s v="JE"/>
    <d v="1899-12-30T17:28:11"/>
    <n v="8559"/>
    <s v="upstream"/>
    <n v="9.39"/>
    <n v="67.7"/>
    <x v="1"/>
    <s v="Two fish travelling US together, both appear to pass sonar US but image fades out as the fish exceed US sonar boundary"/>
    <s v="yes clearly going us"/>
    <x v="3"/>
  </r>
  <r>
    <n v="2023"/>
    <x v="7"/>
    <d v="1899-12-30T17:00:00"/>
    <s v="Full"/>
    <s v="First 30"/>
    <s v="JE"/>
    <d v="1899-12-30T17:28:10"/>
    <n v="8553"/>
    <s v="upstream"/>
    <n v="9.1300000000000008"/>
    <n v="74.400000000000006"/>
    <x v="1"/>
    <m/>
    <s v="yes clearly going us"/>
    <x v="3"/>
  </r>
  <r>
    <n v="2023"/>
    <x v="7"/>
    <d v="1899-12-30T17:30:00"/>
    <s v="Full"/>
    <s v="Second 30"/>
    <s v="JE"/>
    <s v="No Fish"/>
    <m/>
    <m/>
    <m/>
    <m/>
    <x v="0"/>
    <m/>
    <m/>
    <x v="0"/>
  </r>
  <r>
    <n v="2023"/>
    <x v="7"/>
    <d v="1899-12-30T18:00:00"/>
    <s v="Full"/>
    <s v="First 30"/>
    <s v="JE"/>
    <s v="No Fish"/>
    <m/>
    <m/>
    <m/>
    <m/>
    <x v="0"/>
    <m/>
    <m/>
    <x v="0"/>
  </r>
  <r>
    <n v="2023"/>
    <x v="7"/>
    <d v="1899-12-30T18:30:00"/>
    <s v="Full"/>
    <s v="Second 30"/>
    <s v="JE"/>
    <d v="1899-12-30T18:35:31"/>
    <n v="1663"/>
    <s v="downstream"/>
    <n v="14.74"/>
    <n v="82.9"/>
    <x v="1"/>
    <s v="fish appears to pass DS from sonar but sonar image come in and out of focus "/>
    <s v="Yes going ds"/>
    <x v="3"/>
  </r>
  <r>
    <n v="2023"/>
    <x v="7"/>
    <d v="1899-12-30T18:30:00"/>
    <s v="Full"/>
    <s v="Second 30"/>
    <s v="JE"/>
    <d v="1899-12-30T18:43:33"/>
    <n v="4105"/>
    <s v="upstream"/>
    <n v="9.48"/>
    <n v="70.400000000000006"/>
    <x v="1"/>
    <s v="fish travels US quickly, sonar goes out of focus making it difficult to obtain accurate measurement"/>
    <s v="should not be confidence of 2 if only difficult to measure"/>
    <x v="3"/>
  </r>
  <r>
    <n v="2023"/>
    <x v="7"/>
    <d v="1899-12-30T19:00:00"/>
    <s v="Full"/>
    <s v="First 30"/>
    <s v="JE"/>
    <d v="1899-12-30T19:08:16"/>
    <n v="2501"/>
    <s v="upstream"/>
    <n v="14.89"/>
    <n v="78"/>
    <x v="2"/>
    <m/>
    <m/>
    <x v="0"/>
  </r>
  <r>
    <n v="2023"/>
    <x v="7"/>
    <d v="1899-12-30T19:00:00"/>
    <s v="Full"/>
    <s v="First 30"/>
    <s v="JE"/>
    <d v="1899-12-30T19:16:32"/>
    <n v="5018"/>
    <s v="upstream"/>
    <n v="10.99"/>
    <n v="58"/>
    <x v="2"/>
    <m/>
    <m/>
    <x v="0"/>
  </r>
  <r>
    <n v="2023"/>
    <x v="7"/>
    <d v="1899-12-30T19:00:00"/>
    <s v="Full"/>
    <s v="First 30"/>
    <s v="JE"/>
    <d v="1899-12-30T19:16:59"/>
    <n v="5152"/>
    <s v="upstream"/>
    <n v="12.46"/>
    <n v="76"/>
    <x v="2"/>
    <m/>
    <m/>
    <x v="0"/>
  </r>
  <r>
    <n v="2023"/>
    <x v="7"/>
    <d v="1899-12-30T19:00:00"/>
    <s v="Full"/>
    <s v="First 30"/>
    <s v="JE"/>
    <d v="1899-12-30T19:17:01"/>
    <n v="5162"/>
    <s v="upstream"/>
    <n v="12.18"/>
    <n v="68.7"/>
    <x v="2"/>
    <m/>
    <m/>
    <x v="0"/>
  </r>
  <r>
    <n v="2023"/>
    <x v="7"/>
    <d v="1899-12-30T19:00:00"/>
    <s v="Full"/>
    <s v="First 30"/>
    <s v="JE"/>
    <d v="1899-12-30T19:22:05"/>
    <n v="6704"/>
    <s v="upstream"/>
    <n v="10.9"/>
    <n v="63"/>
    <x v="2"/>
    <m/>
    <m/>
    <x v="0"/>
  </r>
  <r>
    <n v="2023"/>
    <x v="7"/>
    <d v="1899-12-30T19:30:00"/>
    <s v="Full"/>
    <s v="Second 30"/>
    <s v="JE"/>
    <d v="1899-12-30T19:37:12"/>
    <n v="2190"/>
    <s v="upstream"/>
    <n v="11.03"/>
    <n v="70"/>
    <x v="2"/>
    <m/>
    <m/>
    <x v="0"/>
  </r>
  <r>
    <n v="2023"/>
    <x v="7"/>
    <d v="1899-12-30T20:00:00"/>
    <s v="Full"/>
    <s v="First 30"/>
    <s v="JE"/>
    <d v="1899-12-30T20:22:48"/>
    <n v="6918"/>
    <s v="upstream"/>
    <n v="8.09"/>
    <n v="72.400000000000006"/>
    <x v="2"/>
    <m/>
    <m/>
    <x v="0"/>
  </r>
  <r>
    <n v="2023"/>
    <x v="7"/>
    <d v="1899-12-30T20:30:00"/>
    <s v="Full"/>
    <s v="Second 30"/>
    <s v="JE"/>
    <d v="1899-12-30T20:36:19"/>
    <n v="1918"/>
    <s v="downstream"/>
    <n v="15.3"/>
    <n v="67.8"/>
    <x v="2"/>
    <m/>
    <m/>
    <x v="0"/>
  </r>
  <r>
    <n v="2023"/>
    <x v="7"/>
    <d v="1899-12-30T20:30:00"/>
    <s v="Full"/>
    <s v="Second 30"/>
    <s v="JE"/>
    <d v="1899-12-30T20:51:15"/>
    <n v="6456"/>
    <s v="upstream"/>
    <n v="15.74"/>
    <n v="80.2"/>
    <x v="2"/>
    <m/>
    <m/>
    <x v="0"/>
  </r>
  <r>
    <n v="2023"/>
    <x v="7"/>
    <d v="1899-12-30T21:00:00"/>
    <s v="Full"/>
    <s v="First 30"/>
    <s v="JE"/>
    <d v="1899-12-30T21:15:19"/>
    <n v="4648"/>
    <s v="downstream"/>
    <n v="14.66"/>
    <n v="67.900000000000006"/>
    <x v="1"/>
    <s v="image goes in and out of focus, fish appears to be travelling DS"/>
    <s v="Yes going ds"/>
    <x v="3"/>
  </r>
  <r>
    <n v="2023"/>
    <x v="7"/>
    <d v="1899-12-30T21:30:00"/>
    <s v="Full"/>
    <s v="Second 30"/>
    <s v="JE"/>
    <d v="1899-12-30T21:47:47"/>
    <n v="5391"/>
    <s v="upstream"/>
    <n v="4.49"/>
    <n v="57.4"/>
    <x v="2"/>
    <m/>
    <m/>
    <x v="0"/>
  </r>
  <r>
    <n v="2023"/>
    <x v="7"/>
    <d v="1899-12-30T22:00:00"/>
    <s v="Full"/>
    <s v="First 30"/>
    <s v="JE"/>
    <d v="1899-12-30T22:10:05"/>
    <n v="3066"/>
    <s v="upstream"/>
    <n v="10.15"/>
    <n v="62.3"/>
    <x v="2"/>
    <m/>
    <m/>
    <x v="0"/>
  </r>
  <r>
    <n v="2023"/>
    <x v="7"/>
    <d v="1899-12-30T22:00:00"/>
    <s v="Full"/>
    <s v="First 30"/>
    <s v="JE"/>
    <d v="1899-12-30T22:11:17"/>
    <n v="3430"/>
    <s v="downstream"/>
    <n v="7.48"/>
    <n v="76.8"/>
    <x v="2"/>
    <m/>
    <m/>
    <x v="0"/>
  </r>
  <r>
    <n v="2023"/>
    <x v="7"/>
    <d v="1899-12-30T22:00:00"/>
    <s v="Full"/>
    <s v="First 30"/>
    <s v="JE"/>
    <d v="1899-12-30T22:19:44"/>
    <n v="5995"/>
    <s v="downstream"/>
    <n v="13"/>
    <n v="50.9"/>
    <x v="2"/>
    <m/>
    <m/>
    <x v="0"/>
  </r>
  <r>
    <n v="2023"/>
    <x v="7"/>
    <d v="1899-12-30T22:00:00"/>
    <s v="Full"/>
    <s v="First 30"/>
    <s v="JE"/>
    <d v="1899-12-30T22:20:45"/>
    <n v="6304"/>
    <s v="upstream"/>
    <n v="8.33"/>
    <n v="69.2"/>
    <x v="2"/>
    <m/>
    <m/>
    <x v="0"/>
  </r>
  <r>
    <n v="2023"/>
    <x v="7"/>
    <d v="1899-12-30T22:00:00"/>
    <s v="Full"/>
    <s v="First 30"/>
    <s v="JE"/>
    <d v="1899-12-30T22:25:00"/>
    <n v="7595"/>
    <s v="downstream"/>
    <n v="12.39"/>
    <n v="64.3"/>
    <x v="2"/>
    <m/>
    <m/>
    <x v="0"/>
  </r>
  <r>
    <n v="2023"/>
    <x v="7"/>
    <d v="1899-12-30T22:00:00"/>
    <s v="Full"/>
    <s v="First 30"/>
    <s v="JE"/>
    <d v="1899-12-30T22:27:35"/>
    <n v="8386"/>
    <s v="upstream"/>
    <n v="10.44"/>
    <n v="60.4"/>
    <x v="2"/>
    <m/>
    <m/>
    <x v="0"/>
  </r>
  <r>
    <n v="2023"/>
    <x v="7"/>
    <d v="1899-12-30T22:00:00"/>
    <s v="Full"/>
    <s v="First 30"/>
    <s v="JE"/>
    <d v="1899-12-30T22:28:05"/>
    <n v="8537"/>
    <s v="upstream"/>
    <n v="16.05"/>
    <n v="75.099999999999994"/>
    <x v="2"/>
    <m/>
    <m/>
    <x v="0"/>
  </r>
  <r>
    <n v="2023"/>
    <x v="7"/>
    <d v="1899-12-30T22:30:00"/>
    <s v="Full"/>
    <s v="Second 30"/>
    <s v="JE"/>
    <d v="1899-12-30T22:35:34"/>
    <n v="1678"/>
    <s v="upstream"/>
    <n v="13.38"/>
    <n v="56.7"/>
    <x v="2"/>
    <m/>
    <m/>
    <x v="0"/>
  </r>
  <r>
    <n v="2023"/>
    <x v="7"/>
    <d v="1899-12-30T22:30:00"/>
    <s v="Full"/>
    <s v="Second 30"/>
    <s v="JE"/>
    <d v="1899-12-30T22:36:36"/>
    <n v="1996"/>
    <s v="upstream"/>
    <n v="8.49"/>
    <n v="59.7"/>
    <x v="2"/>
    <m/>
    <m/>
    <x v="0"/>
  </r>
  <r>
    <n v="2023"/>
    <x v="7"/>
    <d v="1899-12-30T22:30:00"/>
    <s v="Full"/>
    <s v="Second 30"/>
    <s v="JE"/>
    <d v="1899-12-30T22:37:27"/>
    <n v="2250"/>
    <s v="upstream"/>
    <n v="3.6"/>
    <n v="87.1"/>
    <x v="1"/>
    <s v="fish directly in front of sonar appears to pass upstream, difficult to obtain clear image"/>
    <s v="BC- beaver. Keep confidence = 2"/>
    <x v="1"/>
  </r>
  <r>
    <n v="2023"/>
    <x v="7"/>
    <d v="1899-12-30T22:30:00"/>
    <s v="Full"/>
    <s v="Second 30"/>
    <s v="JE"/>
    <d v="1899-12-30T22:39:04"/>
    <n v="2744"/>
    <s v="downstream"/>
    <n v="11.14"/>
    <n v="63.2"/>
    <x v="2"/>
    <m/>
    <m/>
    <x v="0"/>
  </r>
  <r>
    <n v="2023"/>
    <x v="7"/>
    <d v="1899-12-30T22:30:00"/>
    <s v="Full"/>
    <s v="Second 30"/>
    <s v="JE"/>
    <d v="1899-12-30T22:45:00"/>
    <n v="4544"/>
    <s v="upstream"/>
    <n v="9.75"/>
    <n v="64.3"/>
    <x v="2"/>
    <m/>
    <m/>
    <x v="0"/>
  </r>
  <r>
    <n v="2023"/>
    <x v="7"/>
    <d v="1899-12-30T22:30:00"/>
    <s v="Full"/>
    <s v="Second 30"/>
    <s v="JE"/>
    <d v="1899-12-30T22:46:47"/>
    <n v="5089"/>
    <s v="downstream"/>
    <n v="10.59"/>
    <n v="59.7"/>
    <x v="2"/>
    <m/>
    <m/>
    <x v="0"/>
  </r>
  <r>
    <n v="2023"/>
    <x v="7"/>
    <d v="1899-12-30T22:30:00"/>
    <s v="Full"/>
    <s v="Second 30"/>
    <s v="JE"/>
    <d v="1899-12-30T22:51:28"/>
    <n v="6517"/>
    <s v="upstream"/>
    <n v="15.87"/>
    <n v="74.900000000000006"/>
    <x v="2"/>
    <m/>
    <m/>
    <x v="0"/>
  </r>
  <r>
    <n v="2023"/>
    <x v="7"/>
    <d v="1899-12-30T23:00:00"/>
    <s v="Full"/>
    <s v="First 30"/>
    <s v="JE"/>
    <s v="No Fish"/>
    <m/>
    <m/>
    <m/>
    <m/>
    <x v="0"/>
    <m/>
    <m/>
    <x v="0"/>
  </r>
  <r>
    <n v="2023"/>
    <x v="7"/>
    <d v="1899-12-30T23:30:00"/>
    <s v="Full"/>
    <s v="Second 30"/>
    <s v="JE"/>
    <d v="1899-12-30T23:52:55"/>
    <n v="6955"/>
    <s v="downstream"/>
    <n v="13.41"/>
    <n v="71.5"/>
    <x v="2"/>
    <m/>
    <m/>
    <x v="0"/>
  </r>
  <r>
    <n v="2023"/>
    <x v="8"/>
    <d v="1899-12-30T00:00:00"/>
    <s v="Full"/>
    <s v="First 30"/>
    <s v="JE"/>
    <s v="No Fish"/>
    <m/>
    <m/>
    <m/>
    <m/>
    <x v="0"/>
    <m/>
    <m/>
    <x v="0"/>
  </r>
  <r>
    <n v="2023"/>
    <x v="8"/>
    <d v="1899-12-30T00:30:00"/>
    <s v="Full"/>
    <s v="Second 30"/>
    <s v="JE"/>
    <d v="1899-12-30T00:42:25"/>
    <n v="3770"/>
    <s v="upstream"/>
    <n v="14.69"/>
    <n v="60.9"/>
    <x v="2"/>
    <m/>
    <m/>
    <x v="0"/>
  </r>
  <r>
    <n v="2023"/>
    <x v="8"/>
    <d v="1899-12-30T00:30:00"/>
    <s v="Full"/>
    <s v="Second 30"/>
    <s v="JE"/>
    <d v="1899-12-30T00:51:44"/>
    <n v="6597"/>
    <s v="upstream"/>
    <n v="11.72"/>
    <n v="65.5"/>
    <x v="2"/>
    <m/>
    <m/>
    <x v="0"/>
  </r>
  <r>
    <n v="2023"/>
    <x v="8"/>
    <d v="1899-12-30T00:30:00"/>
    <s v="Full"/>
    <s v="Second 30"/>
    <s v="JE"/>
    <d v="1899-12-30T00:51:47"/>
    <n v="6613"/>
    <s v="downstream"/>
    <n v="7.64"/>
    <n v="80.099999999999994"/>
    <x v="2"/>
    <m/>
    <m/>
    <x v="0"/>
  </r>
  <r>
    <n v="2023"/>
    <x v="8"/>
    <d v="1899-12-30T00:30:00"/>
    <s v="Full"/>
    <s v="Second 30"/>
    <s v="JE"/>
    <d v="1899-12-30T00:53:02"/>
    <n v="6993"/>
    <s v="upstream"/>
    <n v="4.1399999999999997"/>
    <n v="60.1"/>
    <x v="2"/>
    <m/>
    <m/>
    <x v="0"/>
  </r>
  <r>
    <n v="2023"/>
    <x v="8"/>
    <d v="1899-12-30T01:00:00"/>
    <s v="Full"/>
    <s v="First 30"/>
    <s v="JE"/>
    <d v="1899-12-30T01:01:15"/>
    <n v="371"/>
    <s v="downstream"/>
    <n v="6.89"/>
    <n v="69"/>
    <x v="2"/>
    <m/>
    <m/>
    <x v="0"/>
  </r>
  <r>
    <n v="2023"/>
    <x v="8"/>
    <d v="1899-12-30T01:00:00"/>
    <s v="Full"/>
    <s v="First 30"/>
    <s v="JE"/>
    <d v="1899-12-30T01:03:17"/>
    <n v="989"/>
    <s v="upstream"/>
    <n v="4.6500000000000004"/>
    <n v="61.8"/>
    <x v="2"/>
    <m/>
    <m/>
    <x v="0"/>
  </r>
  <r>
    <n v="2023"/>
    <x v="8"/>
    <d v="1899-12-30T01:30:00"/>
    <s v="Full"/>
    <s v="Second 30"/>
    <s v="JE"/>
    <d v="1899-12-30T01:30:12"/>
    <n v="57"/>
    <s v="upstream"/>
    <n v="13.68"/>
    <n v="67.8"/>
    <x v="2"/>
    <m/>
    <m/>
    <x v="0"/>
  </r>
  <r>
    <n v="2023"/>
    <x v="8"/>
    <d v="1899-12-30T02:00:00"/>
    <s v="Full"/>
    <s v="First 30"/>
    <s v="JE"/>
    <d v="1899-12-30T02:00:47"/>
    <n v="235"/>
    <s v="upstream"/>
    <n v="14.94"/>
    <n v="72.5"/>
    <x v="2"/>
    <m/>
    <m/>
    <x v="0"/>
  </r>
  <r>
    <n v="2023"/>
    <x v="8"/>
    <d v="1899-12-30T02:00:00"/>
    <s v="Full"/>
    <s v="First 30"/>
    <s v="JE"/>
    <d v="1899-12-30T02:16:47"/>
    <n v="5103"/>
    <s v="downstream"/>
    <n v="12.28"/>
    <n v="70.900000000000006"/>
    <x v="2"/>
    <m/>
    <m/>
    <x v="0"/>
  </r>
  <r>
    <n v="2023"/>
    <x v="8"/>
    <d v="1899-12-30T02:30:00"/>
    <s v="Full"/>
    <s v="Second 30"/>
    <s v="JE"/>
    <d v="1899-12-30T02:38:38"/>
    <n v="2606"/>
    <s v="downstream"/>
    <n v="8.0299999999999994"/>
    <n v="80.599999999999994"/>
    <x v="2"/>
    <m/>
    <m/>
    <x v="0"/>
  </r>
  <r>
    <n v="2023"/>
    <x v="8"/>
    <d v="1899-12-30T02:30:00"/>
    <s v="Full"/>
    <s v="Second 30"/>
    <s v="JE"/>
    <d v="1899-12-30T02:38:39"/>
    <n v="2608"/>
    <s v="downstream"/>
    <n v="8.4499999999999993"/>
    <n v="77.900000000000006"/>
    <x v="2"/>
    <m/>
    <m/>
    <x v="0"/>
  </r>
  <r>
    <n v="2023"/>
    <x v="8"/>
    <d v="1899-12-30T02:30:00"/>
    <s v="Full"/>
    <s v="Second 30"/>
    <s v="JE"/>
    <d v="1899-12-30T02:50:19"/>
    <n v="6152"/>
    <s v="upstream"/>
    <n v="15.9"/>
    <n v="71.3"/>
    <x v="2"/>
    <m/>
    <m/>
    <x v="0"/>
  </r>
  <r>
    <n v="2023"/>
    <x v="8"/>
    <d v="1899-12-30T02:30:00"/>
    <s v="Full"/>
    <s v="Second 30"/>
    <s v="JE"/>
    <d v="1899-12-30T02:53:33"/>
    <n v="7132"/>
    <s v="downstream"/>
    <n v="16.32"/>
    <n v="71.900000000000006"/>
    <x v="2"/>
    <m/>
    <m/>
    <x v="0"/>
  </r>
  <r>
    <n v="2023"/>
    <x v="8"/>
    <d v="1899-12-30T02:30:00"/>
    <s v="Full"/>
    <s v="Second 30"/>
    <s v="JE"/>
    <d v="1899-12-30T02:55:01"/>
    <n v="7578"/>
    <s v="downstream"/>
    <n v="10.35"/>
    <n v="63.7"/>
    <x v="1"/>
    <s v="fish appears to be travelling DS, goes in and out of focus of sonar making it difficult to obtain good image"/>
    <s v="Yes going ds"/>
    <x v="3"/>
  </r>
  <r>
    <n v="2023"/>
    <x v="8"/>
    <d v="1899-12-30T02:30:00"/>
    <s v="Full"/>
    <s v="Second 30"/>
    <s v="JE"/>
    <d v="1899-12-30T02:58:14"/>
    <n v="8555"/>
    <s v="upstream"/>
    <n v="14.04"/>
    <n v="67.900000000000006"/>
    <x v="2"/>
    <m/>
    <m/>
    <x v="0"/>
  </r>
  <r>
    <n v="2023"/>
    <x v="8"/>
    <d v="1899-12-30T02:30:00"/>
    <s v="Full"/>
    <s v="Second 30"/>
    <s v="JE"/>
    <d v="1899-12-30T02:58:19"/>
    <n v="8582"/>
    <s v="upstream"/>
    <n v="13.15"/>
    <n v="75.599999999999994"/>
    <x v="2"/>
    <m/>
    <m/>
    <x v="0"/>
  </r>
  <r>
    <n v="2023"/>
    <x v="8"/>
    <d v="1899-12-30T03:00:00"/>
    <s v="Full"/>
    <s v="First 30"/>
    <s v="JE"/>
    <d v="1899-12-30T03:06:39"/>
    <n v="2009"/>
    <s v="downstream"/>
    <n v="8.33"/>
    <n v="58.3"/>
    <x v="2"/>
    <m/>
    <m/>
    <x v="0"/>
  </r>
  <r>
    <n v="2023"/>
    <x v="8"/>
    <d v="1899-12-30T03:30:00"/>
    <s v="Full"/>
    <s v="Second 30"/>
    <s v="JE"/>
    <d v="1899-12-30T03:32:48"/>
    <n v="848"/>
    <s v="downstream"/>
    <n v="11.43"/>
    <n v="69.8"/>
    <x v="2"/>
    <m/>
    <m/>
    <x v="0"/>
  </r>
  <r>
    <n v="2023"/>
    <x v="8"/>
    <d v="1899-12-30T03:30:00"/>
    <s v="Full"/>
    <s v="Second 30"/>
    <s v="JE"/>
    <d v="1899-12-30T03:35:08"/>
    <n v="1554"/>
    <s v="upstream"/>
    <n v="15.78"/>
    <n v="75.400000000000006"/>
    <x v="2"/>
    <m/>
    <m/>
    <x v="0"/>
  </r>
  <r>
    <n v="2023"/>
    <x v="8"/>
    <d v="1899-12-30T03:30:00"/>
    <s v="Full"/>
    <s v="Second 30"/>
    <s v="JE"/>
    <d v="1899-12-30T03:41:49"/>
    <n v="3589"/>
    <s v="downstream"/>
    <n v="14.24"/>
    <n v="81.3"/>
    <x v="2"/>
    <m/>
    <m/>
    <x v="0"/>
  </r>
  <r>
    <n v="2023"/>
    <x v="8"/>
    <d v="1899-12-30T03:30:00"/>
    <s v="Full"/>
    <s v="Second 30"/>
    <s v="JE"/>
    <d v="1899-12-30T03:43:43"/>
    <n v="4165"/>
    <s v="upstream"/>
    <n v="15.04"/>
    <n v="70.599999999999994"/>
    <x v="2"/>
    <m/>
    <m/>
    <x v="0"/>
  </r>
  <r>
    <n v="2023"/>
    <x v="8"/>
    <d v="1899-12-30T03:30:00"/>
    <s v="Full"/>
    <s v="Second 30"/>
    <s v="JE"/>
    <d v="1899-12-30T03:51:37"/>
    <n v="6573"/>
    <s v="downstream"/>
    <n v="3.52"/>
    <n v="58.1"/>
    <x v="1"/>
    <s v="fish appears to be travelling DS, directly in front of sonar making it difficult to obtain clear image  "/>
    <s v="Yes going ds"/>
    <x v="3"/>
  </r>
  <r>
    <n v="2023"/>
    <x v="8"/>
    <d v="1899-12-30T04:00:00"/>
    <s v="Full"/>
    <s v="First 30"/>
    <s v="JE"/>
    <d v="1899-12-30T04:11:39"/>
    <n v="3534"/>
    <s v="upstream"/>
    <n v="1.54"/>
    <m/>
    <x v="1"/>
    <s v="unable to measure fish swimming US as it is tomn close to sonar and covers beyond width of the image "/>
    <s v="Yes going us"/>
    <x v="3"/>
  </r>
  <r>
    <n v="2023"/>
    <x v="8"/>
    <d v="1899-12-30T04:00:00"/>
    <s v="Full"/>
    <s v="First 30"/>
    <s v="JE"/>
    <d v="1899-12-30T04:12:03"/>
    <n v="3657"/>
    <s v="downstream"/>
    <n v="3.9"/>
    <n v="57.9"/>
    <x v="2"/>
    <m/>
    <m/>
    <x v="0"/>
  </r>
  <r>
    <n v="2023"/>
    <x v="8"/>
    <d v="1899-12-30T04:00:00"/>
    <s v="Full"/>
    <s v="First 30"/>
    <s v="JE"/>
    <d v="1899-12-30T04:26:20"/>
    <n v="7990"/>
    <s v="upstream"/>
    <n v="11.55"/>
    <n v="73.2"/>
    <x v="2"/>
    <m/>
    <m/>
    <x v="0"/>
  </r>
  <r>
    <n v="2023"/>
    <x v="8"/>
    <d v="1899-12-30T04:30:00"/>
    <s v="Full"/>
    <s v="Second 30"/>
    <s v="JE"/>
    <d v="1899-12-30T04:59:36"/>
    <n v="8985"/>
    <s v="upstream"/>
    <n v="4.2300000000000004"/>
    <n v="65.8"/>
    <x v="2"/>
    <m/>
    <m/>
    <x v="0"/>
  </r>
  <r>
    <n v="2023"/>
    <x v="8"/>
    <d v="1899-12-30T05:00:00"/>
    <s v="Full"/>
    <s v="First 30"/>
    <s v="JE"/>
    <d v="1899-12-30T05:02:41"/>
    <n v="812"/>
    <s v="downstream"/>
    <n v="15.32"/>
    <n v="80.099999999999994"/>
    <x v="2"/>
    <m/>
    <m/>
    <x v="0"/>
  </r>
  <r>
    <n v="2023"/>
    <x v="8"/>
    <d v="1899-12-30T05:00:00"/>
    <s v="Full"/>
    <s v="First 30"/>
    <s v="JE"/>
    <d v="1899-12-30T05:05:16"/>
    <n v="1593"/>
    <s v="upstream"/>
    <n v="10.47"/>
    <n v="67.599999999999994"/>
    <x v="2"/>
    <m/>
    <m/>
    <x v="0"/>
  </r>
  <r>
    <n v="2023"/>
    <x v="8"/>
    <d v="1899-12-30T05:00:00"/>
    <s v="Full"/>
    <s v="First 30"/>
    <s v="JE"/>
    <d v="1899-12-30T05:09:25"/>
    <n v="2849"/>
    <s v="upstream"/>
    <n v="13.07"/>
    <n v="64.8"/>
    <x v="2"/>
    <m/>
    <m/>
    <x v="0"/>
  </r>
  <r>
    <n v="2023"/>
    <x v="8"/>
    <d v="1899-12-30T05:30:00"/>
    <s v="Full"/>
    <s v="Second 30"/>
    <s v="JE"/>
    <s v="No Fish"/>
    <m/>
    <m/>
    <m/>
    <m/>
    <x v="0"/>
    <m/>
    <m/>
    <x v="0"/>
  </r>
  <r>
    <n v="2023"/>
    <x v="8"/>
    <d v="1899-12-30T06:00:00"/>
    <s v="Full"/>
    <s v="First 30"/>
    <s v="JE"/>
    <d v="1899-12-30T06:09:11"/>
    <n v="2780"/>
    <s v="upstream"/>
    <n v="9.41"/>
    <n v="69"/>
    <x v="2"/>
    <m/>
    <m/>
    <x v="0"/>
  </r>
  <r>
    <n v="2023"/>
    <x v="8"/>
    <d v="1899-12-30T06:00:00"/>
    <s v="Full"/>
    <s v="First 30"/>
    <s v="JE"/>
    <d v="1899-12-30T06:24:00"/>
    <n v="7273"/>
    <s v="upstream"/>
    <n v="4.9000000000000004"/>
    <n v="59"/>
    <x v="1"/>
    <s v="fish swims US past sonar very quickly, difficult to obtain clear image "/>
    <s v="Yes going us"/>
    <x v="3"/>
  </r>
  <r>
    <n v="2023"/>
    <x v="8"/>
    <d v="1899-12-30T06:30:00"/>
    <s v="Full"/>
    <s v="Second 30"/>
    <s v="JE"/>
    <s v="No Fish"/>
    <m/>
    <m/>
    <m/>
    <m/>
    <x v="0"/>
    <m/>
    <m/>
    <x v="0"/>
  </r>
  <r>
    <n v="2023"/>
    <x v="8"/>
    <d v="1899-12-30T07:00:00"/>
    <s v="Full"/>
    <s v="First 30"/>
    <s v="JE"/>
    <s v="No Fish"/>
    <m/>
    <m/>
    <m/>
    <m/>
    <x v="0"/>
    <m/>
    <m/>
    <x v="0"/>
  </r>
  <r>
    <n v="2023"/>
    <x v="8"/>
    <d v="1899-12-30T07:30:00"/>
    <s v="Full"/>
    <s v="Second 30"/>
    <s v="JE"/>
    <s v="No Fish"/>
    <m/>
    <m/>
    <m/>
    <m/>
    <x v="0"/>
    <m/>
    <m/>
    <x v="0"/>
  </r>
  <r>
    <n v="2023"/>
    <x v="8"/>
    <d v="1899-12-30T08:00:00"/>
    <s v="Full"/>
    <s v="First 30"/>
    <s v="JE"/>
    <s v="No Fish"/>
    <m/>
    <m/>
    <m/>
    <m/>
    <x v="0"/>
    <m/>
    <m/>
    <x v="0"/>
  </r>
  <r>
    <n v="2023"/>
    <x v="8"/>
    <d v="1899-12-30T08:30:00"/>
    <s v="Full"/>
    <s v="Second 30"/>
    <s v="JE"/>
    <s v="No Fish"/>
    <m/>
    <m/>
    <m/>
    <m/>
    <x v="0"/>
    <m/>
    <m/>
    <x v="0"/>
  </r>
  <r>
    <n v="2023"/>
    <x v="8"/>
    <d v="1899-12-30T09:00:00"/>
    <s v="Full"/>
    <s v="First 30"/>
    <s v="JE"/>
    <s v="No Fish"/>
    <m/>
    <m/>
    <m/>
    <m/>
    <x v="0"/>
    <m/>
    <m/>
    <x v="0"/>
  </r>
  <r>
    <n v="2023"/>
    <x v="8"/>
    <d v="1899-12-30T09:30:00"/>
    <s v="Full"/>
    <s v="Second 30"/>
    <s v="JE"/>
    <s v="No Fish"/>
    <m/>
    <m/>
    <m/>
    <m/>
    <x v="0"/>
    <m/>
    <m/>
    <x v="0"/>
  </r>
  <r>
    <n v="2023"/>
    <x v="8"/>
    <d v="1899-12-30T10:00:00"/>
    <s v="Full"/>
    <s v="First 30"/>
    <s v="JE"/>
    <s v="No Fish"/>
    <m/>
    <m/>
    <m/>
    <m/>
    <x v="0"/>
    <m/>
    <m/>
    <x v="0"/>
  </r>
  <r>
    <n v="2023"/>
    <x v="8"/>
    <d v="1899-12-30T10:30:00"/>
    <s v="Full"/>
    <s v="Second 30"/>
    <s v="JE"/>
    <s v="No Fish"/>
    <m/>
    <m/>
    <m/>
    <m/>
    <x v="0"/>
    <m/>
    <m/>
    <x v="0"/>
  </r>
  <r>
    <n v="2023"/>
    <x v="8"/>
    <d v="1899-12-30T11:00:00"/>
    <s v="Full"/>
    <s v="First 30"/>
    <s v="JE"/>
    <d v="1899-12-30T11:24:23"/>
    <n v="7396"/>
    <s v="upstream"/>
    <n v="12.02"/>
    <m/>
    <x v="3"/>
    <s v="3 fish ~20-30 cm each travelling upstream together "/>
    <m/>
    <x v="0"/>
  </r>
  <r>
    <n v="2023"/>
    <x v="8"/>
    <d v="1899-12-30T11:30:00"/>
    <s v="Full"/>
    <s v="Second 30"/>
    <s v="JE"/>
    <s v="No Fish"/>
    <m/>
    <m/>
    <m/>
    <m/>
    <x v="0"/>
    <m/>
    <m/>
    <x v="0"/>
  </r>
  <r>
    <n v="2023"/>
    <x v="8"/>
    <d v="1899-12-30T12:00:00"/>
    <s v="Full"/>
    <s v="First 30"/>
    <s v="JE"/>
    <s v="No Fish"/>
    <m/>
    <m/>
    <m/>
    <m/>
    <x v="0"/>
    <m/>
    <m/>
    <x v="0"/>
  </r>
  <r>
    <n v="2023"/>
    <x v="8"/>
    <d v="1899-12-30T12:30:00"/>
    <s v="Full"/>
    <s v="Second 30"/>
    <s v="JE"/>
    <s v="No Fish"/>
    <m/>
    <m/>
    <m/>
    <m/>
    <x v="0"/>
    <m/>
    <m/>
    <x v="0"/>
  </r>
  <r>
    <n v="2023"/>
    <x v="8"/>
    <d v="1899-12-30T13:00:00"/>
    <s v="Full"/>
    <s v="First 30"/>
    <s v="JE"/>
    <s v="No Fish"/>
    <m/>
    <m/>
    <m/>
    <m/>
    <x v="0"/>
    <m/>
    <m/>
    <x v="0"/>
  </r>
  <r>
    <n v="2023"/>
    <x v="8"/>
    <d v="1899-12-30T13:30:00"/>
    <s v="Full"/>
    <s v="Second 30"/>
    <s v="JE"/>
    <s v="No Fish"/>
    <m/>
    <m/>
    <m/>
    <m/>
    <x v="0"/>
    <m/>
    <m/>
    <x v="0"/>
  </r>
  <r>
    <n v="2023"/>
    <x v="8"/>
    <d v="1899-12-30T14:00:00"/>
    <s v="Full"/>
    <s v="First 30"/>
    <s v="JE"/>
    <d v="1899-12-30T14:25:11"/>
    <n v="7643"/>
    <s v="upstream"/>
    <n v="10.62"/>
    <m/>
    <x v="3"/>
    <s v="3 objects of interest moving back &amp; forth within range of sonar "/>
    <m/>
    <x v="0"/>
  </r>
  <r>
    <n v="2023"/>
    <x v="8"/>
    <d v="1899-12-30T14:30:00"/>
    <s v="Full"/>
    <s v="Second 30"/>
    <s v="JE"/>
    <s v="No Fish"/>
    <m/>
    <m/>
    <m/>
    <m/>
    <x v="0"/>
    <m/>
    <m/>
    <x v="0"/>
  </r>
  <r>
    <n v="2023"/>
    <x v="8"/>
    <d v="1899-12-30T15:00:00"/>
    <s v="Full"/>
    <s v="First 30"/>
    <s v="JE"/>
    <s v="No Fish"/>
    <m/>
    <m/>
    <m/>
    <m/>
    <x v="0"/>
    <m/>
    <m/>
    <x v="0"/>
  </r>
  <r>
    <n v="2023"/>
    <x v="8"/>
    <d v="1899-12-30T15:30:00"/>
    <s v="Full"/>
    <s v="Second 30"/>
    <s v="JE"/>
    <s v="No Fish"/>
    <m/>
    <m/>
    <m/>
    <m/>
    <x v="0"/>
    <m/>
    <m/>
    <x v="0"/>
  </r>
  <r>
    <n v="2023"/>
    <x v="8"/>
    <d v="1899-12-30T16:00:00"/>
    <s v="Full"/>
    <s v="First 30"/>
    <s v="JE"/>
    <s v="No Fish"/>
    <m/>
    <m/>
    <m/>
    <m/>
    <x v="0"/>
    <m/>
    <m/>
    <x v="0"/>
  </r>
  <r>
    <n v="2023"/>
    <x v="8"/>
    <d v="1899-12-30T16:30:00"/>
    <s v="Full"/>
    <s v="Second 30"/>
    <s v="JE"/>
    <s v="No Fish"/>
    <m/>
    <m/>
    <m/>
    <m/>
    <x v="0"/>
    <m/>
    <m/>
    <x v="0"/>
  </r>
  <r>
    <n v="2023"/>
    <x v="8"/>
    <d v="1899-12-30T17:00:00"/>
    <s v="Full"/>
    <s v="First 30"/>
    <s v="JE"/>
    <s v="No Fish"/>
    <m/>
    <m/>
    <m/>
    <m/>
    <x v="0"/>
    <m/>
    <m/>
    <x v="0"/>
  </r>
  <r>
    <n v="2023"/>
    <x v="8"/>
    <d v="1899-12-30T17:30:00"/>
    <s v="Full"/>
    <s v="Second 30"/>
    <s v="JE"/>
    <s v="No Fish"/>
    <m/>
    <m/>
    <m/>
    <m/>
    <x v="0"/>
    <m/>
    <m/>
    <x v="0"/>
  </r>
  <r>
    <n v="2023"/>
    <x v="8"/>
    <d v="1899-12-30T18:00:00"/>
    <s v="Full"/>
    <s v="First 30"/>
    <s v="JE"/>
    <d v="1899-12-30T18:28:15"/>
    <n v="8564"/>
    <s v="downstream"/>
    <n v="10.1"/>
    <n v="72.8"/>
    <x v="1"/>
    <s v="fish goes in and out of focus of sonar but appears to be travelling DS"/>
    <s v="Yes going ds"/>
    <x v="3"/>
  </r>
  <r>
    <n v="2023"/>
    <x v="8"/>
    <d v="1899-12-30T18:30:00"/>
    <s v="Full"/>
    <s v="Second 30"/>
    <s v="JE"/>
    <d v="1899-12-30T18:34:07"/>
    <n v="1239"/>
    <s v="upstream"/>
    <n v="5.09"/>
    <n v="62.3"/>
    <x v="2"/>
    <m/>
    <m/>
    <x v="0"/>
  </r>
  <r>
    <n v="2023"/>
    <x v="8"/>
    <d v="1899-12-30T18:30:00"/>
    <s v="Full"/>
    <s v="Second 30"/>
    <s v="JE"/>
    <d v="1899-12-30T18:49:45"/>
    <n v="5993"/>
    <s v="downstream"/>
    <n v="5"/>
    <n v="61.7"/>
    <x v="1"/>
    <s v="fish appears to swim DS from sonar very quickly, not able to capture great image of fish"/>
    <s v="BC- not a fish. Keep confidence = 2"/>
    <x v="1"/>
  </r>
  <r>
    <n v="2023"/>
    <x v="8"/>
    <d v="1899-12-30T19:00:00"/>
    <s v="Full"/>
    <s v="First 30"/>
    <s v="JE"/>
    <d v="1899-12-30T19:18:27"/>
    <n v="5597"/>
    <s v="upstream"/>
    <n v="10.85"/>
    <n v="65.7"/>
    <x v="2"/>
    <m/>
    <m/>
    <x v="0"/>
  </r>
  <r>
    <n v="2023"/>
    <x v="8"/>
    <d v="1899-12-30T19:30:00"/>
    <s v="Full"/>
    <s v="Second 30"/>
    <s v="JE"/>
    <d v="1899-12-30T19:46:13"/>
    <n v="4917"/>
    <s v="upstream"/>
    <n v="8.92"/>
    <n v="68.2"/>
    <x v="2"/>
    <m/>
    <m/>
    <x v="0"/>
  </r>
  <r>
    <n v="2023"/>
    <x v="8"/>
    <d v="1899-12-30T20:00:00"/>
    <s v="Full"/>
    <s v="First 30"/>
    <s v="JE"/>
    <d v="1899-12-30T20:18:47"/>
    <n v="5686"/>
    <s v="upstream"/>
    <n v="12.06"/>
    <n v="65"/>
    <x v="2"/>
    <m/>
    <m/>
    <x v="0"/>
  </r>
  <r>
    <n v="2023"/>
    <x v="8"/>
    <d v="1899-12-30T20:30:00"/>
    <s v="Full"/>
    <s v="Second 30"/>
    <s v="JE"/>
    <d v="1899-12-30T20:58:30"/>
    <n v="8609"/>
    <s v="downstream"/>
    <n v="11.21"/>
    <n v="69"/>
    <x v="2"/>
    <m/>
    <m/>
    <x v="0"/>
  </r>
  <r>
    <n v="2023"/>
    <x v="8"/>
    <d v="1899-12-30T20:30:00"/>
    <s v="Full"/>
    <s v="Second 30"/>
    <s v="JE"/>
    <d v="1899-12-30T20:59:22"/>
    <n v="8873"/>
    <s v="upstream"/>
    <n v="7.93"/>
    <n v="67.3"/>
    <x v="2"/>
    <m/>
    <m/>
    <x v="0"/>
  </r>
  <r>
    <n v="2023"/>
    <x v="8"/>
    <d v="1899-12-30T21:00:00"/>
    <s v="Full"/>
    <s v="First 30"/>
    <s v="JE"/>
    <d v="1899-12-30T21:28:45"/>
    <n v="8712"/>
    <s v="upstream"/>
    <n v="11.01"/>
    <n v="69.900000000000006"/>
    <x v="2"/>
    <m/>
    <m/>
    <x v="0"/>
  </r>
  <r>
    <n v="2023"/>
    <x v="8"/>
    <d v="1899-12-30T21:00:00"/>
    <s v="Full"/>
    <s v="First 30"/>
    <s v="JE"/>
    <d v="1899-12-30T21:29:07"/>
    <n v="8826"/>
    <s v="upstream"/>
    <n v="10.89"/>
    <n v="68.8"/>
    <x v="2"/>
    <m/>
    <m/>
    <x v="0"/>
  </r>
  <r>
    <n v="2023"/>
    <x v="8"/>
    <d v="1899-12-30T21:30:00"/>
    <s v="Full"/>
    <s v="Second 30"/>
    <s v="JE"/>
    <d v="1899-12-30T21:40:23"/>
    <n v="3147"/>
    <s v="upstream"/>
    <n v="8.68"/>
    <n v="81.599999999999994"/>
    <x v="2"/>
    <m/>
    <m/>
    <x v="0"/>
  </r>
  <r>
    <n v="2023"/>
    <x v="8"/>
    <d v="1899-12-30T21:30:00"/>
    <s v="Full"/>
    <s v="Second 30"/>
    <s v="JE"/>
    <d v="1899-12-30T21:44:30"/>
    <n v="4404"/>
    <s v="downstream"/>
    <n v="8.4"/>
    <n v="71"/>
    <x v="1"/>
    <s v="fish comes in and out of focus of sonar, travelling DS quickly"/>
    <s v="Yes"/>
    <x v="3"/>
  </r>
  <r>
    <n v="2023"/>
    <x v="8"/>
    <d v="1899-12-30T21:30:00"/>
    <s v="Full"/>
    <s v="Second 30"/>
    <s v="JE"/>
    <d v="1899-12-30T21:47:19"/>
    <n v="5261"/>
    <s v="upstream"/>
    <n v="15.4"/>
    <n v="71.8"/>
    <x v="2"/>
    <m/>
    <m/>
    <x v="0"/>
  </r>
  <r>
    <n v="2023"/>
    <x v="8"/>
    <d v="1899-12-30T22:00:00"/>
    <s v="Full"/>
    <s v="First 30"/>
    <s v="JE"/>
    <d v="1899-12-30T22:09:04"/>
    <n v="2741"/>
    <s v="upstream"/>
    <n v="14.96"/>
    <n v="70.900000000000006"/>
    <x v="2"/>
    <m/>
    <m/>
    <x v="0"/>
  </r>
  <r>
    <n v="2023"/>
    <x v="8"/>
    <d v="1899-12-30T22:00:00"/>
    <s v="Full"/>
    <s v="First 30"/>
    <s v="JE"/>
    <d v="1899-12-30T22:19:35"/>
    <n v="5944"/>
    <s v="downstream"/>
    <n v="5.37"/>
    <n v="51.5"/>
    <x v="2"/>
    <m/>
    <m/>
    <x v="0"/>
  </r>
  <r>
    <n v="2023"/>
    <x v="8"/>
    <d v="1899-12-30T22:00:00"/>
    <s v="Full"/>
    <s v="First 30"/>
    <s v="JE"/>
    <d v="1899-12-30T22:24:05"/>
    <n v="7314"/>
    <s v="upstream"/>
    <n v="11.23"/>
    <n v="63"/>
    <x v="2"/>
    <m/>
    <m/>
    <x v="0"/>
  </r>
  <r>
    <n v="2023"/>
    <x v="8"/>
    <d v="1899-12-30T22:30:00"/>
    <s v="Full"/>
    <s v="Second 30"/>
    <s v="JE"/>
    <d v="1899-12-30T22:50:52"/>
    <n v="6324"/>
    <s v="upstream"/>
    <n v="13.84"/>
    <n v="74.900000000000006"/>
    <x v="2"/>
    <m/>
    <m/>
    <x v="0"/>
  </r>
  <r>
    <n v="2023"/>
    <x v="8"/>
    <d v="1899-12-30T22:30:00"/>
    <s v="Full"/>
    <s v="Second 30"/>
    <s v="JE"/>
    <d v="1899-12-30T22:56:16"/>
    <n v="7968"/>
    <s v="downstream"/>
    <n v="13.39"/>
    <n v="62.7"/>
    <x v="1"/>
    <s v="fish comes in and out of focus of sonar, travelling DS quickly"/>
    <s v="Yes"/>
    <x v="3"/>
  </r>
  <r>
    <n v="2023"/>
    <x v="8"/>
    <d v="1899-12-30T23:00:00"/>
    <s v="Full"/>
    <s v="First 30"/>
    <s v="JE"/>
    <d v="1899-12-30T23:02:48"/>
    <n v="846"/>
    <s v="upstream"/>
    <n v="12.47"/>
    <n v="54.7"/>
    <x v="2"/>
    <m/>
    <m/>
    <x v="0"/>
  </r>
  <r>
    <n v="2023"/>
    <x v="8"/>
    <d v="1899-12-30T23:30:00"/>
    <s v="Full"/>
    <s v="Second 30"/>
    <s v="JE"/>
    <d v="1899-12-30T23:39:04"/>
    <n v="2746"/>
    <s v="upstream"/>
    <n v="10.47"/>
    <n v="63.6"/>
    <x v="2"/>
    <m/>
    <m/>
    <x v="0"/>
  </r>
  <r>
    <n v="2023"/>
    <x v="8"/>
    <d v="1899-12-30T23:30:00"/>
    <s v="Full"/>
    <s v="Second 30"/>
    <s v="JE"/>
    <d v="1899-12-30T23:49:17"/>
    <n v="5848"/>
    <s v="upstream"/>
    <n v="8.94"/>
    <n v="70.400000000000006"/>
    <x v="2"/>
    <m/>
    <m/>
    <x v="0"/>
  </r>
  <r>
    <n v="2023"/>
    <x v="8"/>
    <d v="1899-12-30T23:30:00"/>
    <s v="Full"/>
    <s v="Second 30"/>
    <s v="JE"/>
    <d v="1899-12-30T23:57:16"/>
    <n v="8277"/>
    <s v="upstream"/>
    <n v="4.24"/>
    <n v="65.5"/>
    <x v="2"/>
    <m/>
    <m/>
    <x v="0"/>
  </r>
  <r>
    <n v="2023"/>
    <x v="8"/>
    <d v="1899-12-30T23:30:00"/>
    <s v="Full"/>
    <s v="Second 30"/>
    <s v="JE"/>
    <d v="1899-12-30T23:59:25"/>
    <n v="8929"/>
    <s v="downstream"/>
    <n v="15.25"/>
    <n v="66.900000000000006"/>
    <x v="2"/>
    <m/>
    <m/>
    <x v="0"/>
  </r>
  <r>
    <n v="2023"/>
    <x v="9"/>
    <d v="1899-12-30T00:00:00"/>
    <s v="Full"/>
    <s v="First 30"/>
    <s v="JE"/>
    <d v="1899-12-30T00:00:13"/>
    <n v="14"/>
    <s v="upstream"/>
    <n v="61"/>
    <n v="66.2"/>
    <x v="2"/>
    <m/>
    <m/>
    <x v="0"/>
  </r>
  <r>
    <n v="2023"/>
    <x v="9"/>
    <d v="1899-12-30T00:00:00"/>
    <s v="Full"/>
    <s v="First 30"/>
    <s v="JE"/>
    <d v="1899-12-30T00:02:57"/>
    <n v="892"/>
    <s v="downstream"/>
    <n v="16.010000000000002"/>
    <n v="64"/>
    <x v="2"/>
    <m/>
    <m/>
    <x v="0"/>
  </r>
  <r>
    <n v="2023"/>
    <x v="9"/>
    <d v="1899-12-30T00:00:00"/>
    <s v="Full"/>
    <s v="First 30"/>
    <s v="JE"/>
    <d v="1899-12-30T00:07:10"/>
    <n v="2172"/>
    <s v="upstream"/>
    <n v="10.97"/>
    <n v="74.099999999999994"/>
    <x v="2"/>
    <m/>
    <m/>
    <x v="0"/>
  </r>
  <r>
    <n v="2023"/>
    <x v="9"/>
    <d v="1899-12-30T00:00:00"/>
    <s v="Full"/>
    <s v="First 30"/>
    <s v="JE"/>
    <d v="1899-12-30T00:18:55"/>
    <n v="5733"/>
    <s v="upstream"/>
    <n v="14.18"/>
    <n v="68.099999999999994"/>
    <x v="2"/>
    <m/>
    <m/>
    <x v="0"/>
  </r>
  <r>
    <n v="2023"/>
    <x v="9"/>
    <d v="1899-12-30T00:00:00"/>
    <s v="Full"/>
    <s v="First 30"/>
    <s v="JE"/>
    <d v="1899-12-30T00:20:39"/>
    <n v="6261"/>
    <s v="upstream"/>
    <n v="11"/>
    <n v="66.099999999999994"/>
    <x v="2"/>
    <m/>
    <m/>
    <x v="0"/>
  </r>
  <r>
    <n v="2023"/>
    <x v="9"/>
    <d v="1899-12-30T00:30:00"/>
    <s v="Full"/>
    <s v="Second 30"/>
    <s v="JE"/>
    <s v="No Fish"/>
    <m/>
    <m/>
    <m/>
    <m/>
    <x v="0"/>
    <m/>
    <m/>
    <x v="0"/>
  </r>
  <r>
    <n v="2023"/>
    <x v="9"/>
    <d v="1899-12-30T01:00:00"/>
    <s v="Full"/>
    <s v="First 30"/>
    <s v="JE"/>
    <d v="1899-12-30T01:13:36"/>
    <n v="4126"/>
    <s v="downstream"/>
    <n v="15.1"/>
    <n v="71.599999999999994"/>
    <x v="1"/>
    <s v="Fish goes in and out of focus, appears to travel DS "/>
    <s v="Yes going ds"/>
    <x v="3"/>
  </r>
  <r>
    <n v="2023"/>
    <x v="9"/>
    <d v="1899-12-30T01:00:00"/>
    <s v="Full"/>
    <s v="First 30"/>
    <s v="JE"/>
    <d v="1899-12-30T01:17:59"/>
    <n v="5452"/>
    <s v="upstream"/>
    <n v="10.85"/>
    <n v="63.4"/>
    <x v="2"/>
    <m/>
    <m/>
    <x v="0"/>
  </r>
  <r>
    <n v="2023"/>
    <x v="9"/>
    <d v="1899-12-30T01:00:00"/>
    <s v="Full"/>
    <s v="First 30"/>
    <s v="JE"/>
    <d v="1899-12-30T01:26:12"/>
    <n v="7952"/>
    <s v="downstream"/>
    <n v="11.3"/>
    <n v="66.900000000000006"/>
    <x v="2"/>
    <m/>
    <m/>
    <x v="0"/>
  </r>
  <r>
    <n v="2023"/>
    <x v="9"/>
    <d v="1899-12-30T01:30:00"/>
    <s v="Full"/>
    <s v="Second 30"/>
    <s v="JE"/>
    <s v="No Fish"/>
    <m/>
    <m/>
    <m/>
    <m/>
    <x v="0"/>
    <m/>
    <m/>
    <x v="0"/>
  </r>
  <r>
    <n v="2023"/>
    <x v="9"/>
    <d v="1899-12-30T02:00:00"/>
    <s v="Full"/>
    <s v="First 30"/>
    <s v="JE"/>
    <d v="1899-12-30T02:02:47"/>
    <n v="838"/>
    <s v="upstream"/>
    <n v="10.44"/>
    <n v="69.7"/>
    <x v="2"/>
    <m/>
    <m/>
    <x v="0"/>
  </r>
  <r>
    <n v="2023"/>
    <x v="9"/>
    <d v="1899-12-30T02:00:00"/>
    <s v="Full"/>
    <s v="First 30"/>
    <s v="JE"/>
    <d v="1899-12-30T02:04:07"/>
    <n v="1243"/>
    <s v="downstream"/>
    <n v="10.84"/>
    <n v="63.8"/>
    <x v="1"/>
    <s v="Difficult to tell direction fish appears from but appears to be travelling DS"/>
    <s v="Yes going ds"/>
    <x v="3"/>
  </r>
  <r>
    <n v="2023"/>
    <x v="9"/>
    <d v="1899-12-30T02:00:00"/>
    <s v="Full"/>
    <s v="First 30"/>
    <s v="JE"/>
    <d v="1899-12-30T02:10:02"/>
    <n v="3045"/>
    <s v="upstream"/>
    <n v="14.21"/>
    <n v="66.900000000000006"/>
    <x v="2"/>
    <m/>
    <m/>
    <x v="0"/>
  </r>
  <r>
    <n v="2023"/>
    <x v="9"/>
    <d v="1899-12-30T02:30:00"/>
    <s v="Full"/>
    <s v="Second 30"/>
    <s v="JE"/>
    <d v="1899-12-30T02:31:01"/>
    <n v="303"/>
    <s v="upstream"/>
    <n v="5.61"/>
    <n v="59.6"/>
    <x v="2"/>
    <m/>
    <m/>
    <x v="0"/>
  </r>
  <r>
    <n v="2023"/>
    <x v="9"/>
    <d v="1899-12-30T02:30:00"/>
    <s v="Full"/>
    <s v="Second 30"/>
    <s v="JE"/>
    <d v="1899-12-30T02:37:07"/>
    <n v="2157"/>
    <s v="downstream"/>
    <n v="8.52"/>
    <n v="60.1"/>
    <x v="2"/>
    <m/>
    <m/>
    <x v="0"/>
  </r>
  <r>
    <n v="2023"/>
    <x v="9"/>
    <d v="1899-12-30T02:30:00"/>
    <s v="Full"/>
    <s v="Second 30"/>
    <s v="JE"/>
    <d v="1899-12-30T02:40:23"/>
    <n v="3146"/>
    <s v="upstream"/>
    <n v="15.3"/>
    <n v="73.099999999999994"/>
    <x v="2"/>
    <m/>
    <m/>
    <x v="0"/>
  </r>
  <r>
    <n v="2023"/>
    <x v="9"/>
    <d v="1899-12-30T03:00:00"/>
    <s v="Full"/>
    <s v="First 30"/>
    <s v="JE"/>
    <d v="1899-12-30T03:10:43"/>
    <n v="3250"/>
    <s v="upstream"/>
    <n v="7.73"/>
    <n v="59.7"/>
    <x v="2"/>
    <m/>
    <m/>
    <x v="0"/>
  </r>
  <r>
    <n v="2023"/>
    <x v="9"/>
    <d v="1899-12-30T03:00:00"/>
    <s v="Full"/>
    <s v="First 30"/>
    <s v="JE"/>
    <d v="1899-12-30T03:26:50"/>
    <n v="8149"/>
    <s v="downstream"/>
    <n v="15.11"/>
    <n v="76.2"/>
    <x v="1"/>
    <s v="Fish goes in and out of focus, appears to travel DS "/>
    <s v="Yes going ds"/>
    <x v="3"/>
  </r>
  <r>
    <n v="2023"/>
    <x v="9"/>
    <d v="1899-12-30T03:30:00"/>
    <s v="Full"/>
    <s v="Second 30"/>
    <s v="JE"/>
    <d v="1899-12-30T03:55:57"/>
    <n v="7871"/>
    <s v="upstream"/>
    <n v="12.17"/>
    <n v="64.3"/>
    <x v="2"/>
    <m/>
    <m/>
    <x v="0"/>
  </r>
  <r>
    <n v="2023"/>
    <x v="9"/>
    <d v="1899-12-30T04:00:00"/>
    <s v="Full"/>
    <s v="First 30"/>
    <s v="JE"/>
    <s v="No Fish"/>
    <m/>
    <m/>
    <m/>
    <m/>
    <x v="0"/>
    <m/>
    <m/>
    <x v="0"/>
  </r>
  <r>
    <n v="2023"/>
    <x v="9"/>
    <d v="1899-12-30T04:30:00"/>
    <s v="Full"/>
    <s v="Second 30"/>
    <s v="JE"/>
    <s v="No Fish"/>
    <m/>
    <m/>
    <m/>
    <m/>
    <x v="0"/>
    <m/>
    <m/>
    <x v="0"/>
  </r>
  <r>
    <n v="2023"/>
    <x v="9"/>
    <d v="1899-12-30T05:00:00"/>
    <s v="Full"/>
    <s v="First 30"/>
    <s v="JE"/>
    <d v="1899-12-30T05:00:23"/>
    <n v="114"/>
    <s v="upstream"/>
    <n v="13.43"/>
    <n v="73.3"/>
    <x v="2"/>
    <m/>
    <m/>
    <x v="0"/>
  </r>
  <r>
    <n v="2023"/>
    <x v="9"/>
    <d v="1899-12-30T05:30:00"/>
    <s v="Full"/>
    <s v="Second 30"/>
    <s v="JE"/>
    <s v="No Fish"/>
    <m/>
    <m/>
    <m/>
    <m/>
    <x v="0"/>
    <m/>
    <m/>
    <x v="0"/>
  </r>
  <r>
    <n v="2023"/>
    <x v="9"/>
    <d v="1899-12-30T06:00:00"/>
    <s v="Full"/>
    <s v="First 30"/>
    <s v="JE"/>
    <s v="No Fish"/>
    <m/>
    <m/>
    <m/>
    <m/>
    <x v="0"/>
    <m/>
    <m/>
    <x v="0"/>
  </r>
  <r>
    <n v="2023"/>
    <x v="9"/>
    <d v="1899-12-30T06:30:00"/>
    <s v="Full"/>
    <s v="Second 30"/>
    <s v="JE"/>
    <s v="No Fish"/>
    <m/>
    <m/>
    <m/>
    <m/>
    <x v="0"/>
    <m/>
    <m/>
    <x v="0"/>
  </r>
  <r>
    <n v="2023"/>
    <x v="9"/>
    <d v="1899-12-30T07:00:00"/>
    <s v="Full"/>
    <s v="First 30"/>
    <s v="JE"/>
    <s v="No Fish"/>
    <m/>
    <m/>
    <m/>
    <m/>
    <x v="0"/>
    <m/>
    <m/>
    <x v="0"/>
  </r>
  <r>
    <n v="2023"/>
    <x v="9"/>
    <d v="1899-12-30T07:30:00"/>
    <s v="Full"/>
    <s v="Second 30"/>
    <s v="JE"/>
    <d v="1899-12-30T07:36:01"/>
    <n v="1817"/>
    <s v="upstream"/>
    <n v="2"/>
    <m/>
    <x v="3"/>
    <s v="Object(s) of interest directly in front of sonar"/>
    <m/>
    <x v="0"/>
  </r>
  <r>
    <n v="2023"/>
    <x v="9"/>
    <d v="1899-12-30T08:00:00"/>
    <s v="Full"/>
    <s v="First 30"/>
    <s v="JE"/>
    <s v="No Fish"/>
    <m/>
    <m/>
    <m/>
    <m/>
    <x v="0"/>
    <m/>
    <m/>
    <x v="0"/>
  </r>
  <r>
    <n v="2023"/>
    <x v="9"/>
    <d v="1899-12-30T08:30:00"/>
    <s v="Full"/>
    <s v="Second 30"/>
    <s v="JE"/>
    <s v="No Fish"/>
    <m/>
    <m/>
    <m/>
    <m/>
    <x v="0"/>
    <m/>
    <m/>
    <x v="0"/>
  </r>
  <r>
    <n v="2023"/>
    <x v="9"/>
    <d v="1899-12-30T09:00:00"/>
    <s v="Full"/>
    <s v="First 30"/>
    <s v="JE"/>
    <s v="No Fish"/>
    <m/>
    <m/>
    <m/>
    <m/>
    <x v="0"/>
    <m/>
    <m/>
    <x v="0"/>
  </r>
  <r>
    <n v="2023"/>
    <x v="9"/>
    <d v="1899-12-30T09:30:00"/>
    <s v="Full"/>
    <s v="Second 30"/>
    <s v="JE"/>
    <s v="No Fish"/>
    <m/>
    <m/>
    <m/>
    <m/>
    <x v="0"/>
    <m/>
    <m/>
    <x v="0"/>
  </r>
  <r>
    <n v="2023"/>
    <x v="9"/>
    <d v="1899-12-30T10:00:00"/>
    <s v="Full"/>
    <s v="First 30"/>
    <s v="JE"/>
    <s v="No Fish"/>
    <m/>
    <m/>
    <m/>
    <m/>
    <x v="0"/>
    <m/>
    <m/>
    <x v="0"/>
  </r>
  <r>
    <n v="2023"/>
    <x v="9"/>
    <d v="1899-12-30T10:30:00"/>
    <s v="Full"/>
    <s v="Second 30"/>
    <s v="JE"/>
    <s v="No Fish"/>
    <m/>
    <m/>
    <m/>
    <m/>
    <x v="0"/>
    <m/>
    <m/>
    <x v="0"/>
  </r>
  <r>
    <n v="2023"/>
    <x v="9"/>
    <d v="1899-12-30T11:00:00"/>
    <s v="Full"/>
    <s v="First 30"/>
    <s v="JE"/>
    <s v="No Fish"/>
    <m/>
    <m/>
    <m/>
    <m/>
    <x v="0"/>
    <m/>
    <m/>
    <x v="0"/>
  </r>
  <r>
    <n v="2023"/>
    <x v="9"/>
    <d v="1899-12-30T11:30:00"/>
    <s v="Full"/>
    <s v="Second 30"/>
    <s v="JE"/>
    <s v="No Fish"/>
    <m/>
    <m/>
    <m/>
    <m/>
    <x v="0"/>
    <m/>
    <m/>
    <x v="0"/>
  </r>
  <r>
    <n v="2023"/>
    <x v="9"/>
    <d v="1899-12-30T12:00:00"/>
    <s v="Full"/>
    <s v="First 30"/>
    <s v="JE"/>
    <s v="No Fish"/>
    <m/>
    <m/>
    <m/>
    <m/>
    <x v="0"/>
    <m/>
    <m/>
    <x v="0"/>
  </r>
  <r>
    <n v="2023"/>
    <x v="9"/>
    <d v="1899-12-30T12:30:00"/>
    <s v="Full"/>
    <s v="Second 30"/>
    <s v="JE"/>
    <s v="No Fish"/>
    <m/>
    <m/>
    <m/>
    <m/>
    <x v="0"/>
    <m/>
    <m/>
    <x v="0"/>
  </r>
  <r>
    <n v="2023"/>
    <x v="9"/>
    <d v="1899-12-30T13:00:00"/>
    <s v="Full"/>
    <s v="First 30"/>
    <s v="JE"/>
    <s v="No Fish"/>
    <m/>
    <m/>
    <m/>
    <m/>
    <x v="0"/>
    <m/>
    <m/>
    <x v="0"/>
  </r>
  <r>
    <n v="2023"/>
    <x v="9"/>
    <d v="1899-12-30T13:30:00"/>
    <s v="Full"/>
    <s v="Second 30"/>
    <s v="JE"/>
    <s v="No Fish"/>
    <m/>
    <m/>
    <m/>
    <m/>
    <x v="0"/>
    <m/>
    <m/>
    <x v="0"/>
  </r>
  <r>
    <n v="2023"/>
    <x v="9"/>
    <d v="1899-12-30T14:00:00"/>
    <s v="Full"/>
    <s v="First 30"/>
    <s v="JE"/>
    <s v="No Fish"/>
    <m/>
    <m/>
    <m/>
    <m/>
    <x v="0"/>
    <m/>
    <m/>
    <x v="0"/>
  </r>
  <r>
    <n v="2023"/>
    <x v="9"/>
    <d v="1899-12-30T14:30:00"/>
    <s v="Full"/>
    <s v="Second 30"/>
    <s v="JE"/>
    <s v="No Fish"/>
    <m/>
    <m/>
    <m/>
    <m/>
    <x v="0"/>
    <m/>
    <m/>
    <x v="0"/>
  </r>
  <r>
    <n v="2023"/>
    <x v="9"/>
    <d v="1899-12-30T15:00:00"/>
    <s v="Full"/>
    <s v="First 30"/>
    <s v="JE"/>
    <s v="No Fish"/>
    <m/>
    <m/>
    <m/>
    <m/>
    <x v="0"/>
    <m/>
    <m/>
    <x v="0"/>
  </r>
  <r>
    <n v="2023"/>
    <x v="9"/>
    <d v="1899-12-30T15:30:00"/>
    <s v="Full"/>
    <s v="Second 30"/>
    <s v="JE"/>
    <s v="No Fish"/>
    <m/>
    <m/>
    <m/>
    <m/>
    <x v="0"/>
    <m/>
    <m/>
    <x v="0"/>
  </r>
  <r>
    <n v="2023"/>
    <x v="9"/>
    <d v="1899-12-30T16:00:00"/>
    <s v="Full"/>
    <s v="First 30"/>
    <s v="JE"/>
    <s v="No Fish"/>
    <m/>
    <m/>
    <m/>
    <m/>
    <x v="0"/>
    <m/>
    <m/>
    <x v="0"/>
  </r>
  <r>
    <n v="2023"/>
    <x v="9"/>
    <d v="1899-12-30T16:30:00"/>
    <s v="Full"/>
    <s v="Second 30"/>
    <s v="JE"/>
    <s v="No Fish"/>
    <m/>
    <m/>
    <m/>
    <m/>
    <x v="0"/>
    <m/>
    <m/>
    <x v="0"/>
  </r>
  <r>
    <n v="2023"/>
    <x v="9"/>
    <d v="1899-12-30T17:00:00"/>
    <s v="Full"/>
    <s v="First 30"/>
    <s v="JE"/>
    <s v="No Fish"/>
    <m/>
    <m/>
    <m/>
    <m/>
    <x v="0"/>
    <m/>
    <m/>
    <x v="0"/>
  </r>
  <r>
    <n v="2023"/>
    <x v="9"/>
    <d v="1899-12-30T17:30:00"/>
    <s v="Full"/>
    <s v="Second 30"/>
    <s v="JE"/>
    <s v="No Fish"/>
    <m/>
    <m/>
    <m/>
    <m/>
    <x v="0"/>
    <m/>
    <m/>
    <x v="0"/>
  </r>
  <r>
    <n v="2023"/>
    <x v="9"/>
    <d v="1899-12-30T18:00:00"/>
    <s v="Full"/>
    <s v="First 30"/>
    <s v="JE"/>
    <s v="No Fish"/>
    <m/>
    <m/>
    <m/>
    <m/>
    <x v="0"/>
    <m/>
    <m/>
    <x v="0"/>
  </r>
  <r>
    <n v="2023"/>
    <x v="9"/>
    <d v="1899-12-30T18:30:00"/>
    <s v="Full"/>
    <s v="Second 30"/>
    <s v="JE"/>
    <d v="1899-12-30T18:49:34"/>
    <n v="5939"/>
    <s v="downstream"/>
    <n v="12.86"/>
    <n v="67.099999999999994"/>
    <x v="2"/>
    <m/>
    <m/>
    <x v="0"/>
  </r>
  <r>
    <n v="2023"/>
    <x v="9"/>
    <d v="1899-12-30T19:00:00"/>
    <s v="Full"/>
    <s v="First 30"/>
    <s v="JE"/>
    <d v="1899-12-30T19:14:33"/>
    <n v="4414"/>
    <s v="upstream"/>
    <n v="11.07"/>
    <n v="66.5"/>
    <x v="2"/>
    <m/>
    <m/>
    <x v="0"/>
  </r>
  <r>
    <n v="2023"/>
    <x v="9"/>
    <d v="1899-12-30T19:00:00"/>
    <s v="Full"/>
    <s v="First 30"/>
    <s v="JE"/>
    <d v="1899-12-30T19:26:54"/>
    <n v="8160"/>
    <s v="upstream"/>
    <n v="8.6199999999999992"/>
    <n v="63.4"/>
    <x v="2"/>
    <m/>
    <m/>
    <x v="0"/>
  </r>
  <r>
    <n v="2023"/>
    <x v="9"/>
    <d v="1899-12-30T19:30:00"/>
    <s v="Full"/>
    <s v="Second 30"/>
    <s v="JE"/>
    <d v="1899-12-30T19:37:33"/>
    <n v="2290"/>
    <s v="downstream"/>
    <n v="9.11"/>
    <n v="63.4"/>
    <x v="1"/>
    <s v="Sonar unable to pick up great image of fish, length is best measurement, appears to be travelling DS"/>
    <s v="Yes going ds"/>
    <x v="3"/>
  </r>
  <r>
    <n v="2023"/>
    <x v="9"/>
    <d v="1899-12-30T20:00:00"/>
    <s v="Full"/>
    <s v="First 30"/>
    <s v="JE"/>
    <d v="1899-12-30T20:08:09"/>
    <n v="2474"/>
    <s v="downstream"/>
    <n v="8.6300000000000008"/>
    <n v="63"/>
    <x v="2"/>
    <m/>
    <m/>
    <x v="0"/>
  </r>
  <r>
    <n v="2023"/>
    <x v="9"/>
    <d v="1899-12-30T20:30:00"/>
    <s v="Full"/>
    <s v="Second 30"/>
    <s v="JE"/>
    <s v="No Fish"/>
    <m/>
    <m/>
    <m/>
    <m/>
    <x v="0"/>
    <m/>
    <m/>
    <x v="0"/>
  </r>
  <r>
    <n v="2023"/>
    <x v="9"/>
    <d v="1899-12-30T21:00:00"/>
    <s v="Full"/>
    <s v="First 30"/>
    <s v="JE"/>
    <d v="1899-12-30T21:06:48"/>
    <n v="2058"/>
    <s v="upstream"/>
    <n v="12.42"/>
    <n v="84.7"/>
    <x v="2"/>
    <m/>
    <m/>
    <x v="0"/>
  </r>
  <r>
    <n v="2023"/>
    <x v="9"/>
    <d v="1899-12-30T21:00:00"/>
    <s v="Full"/>
    <s v="First 30"/>
    <s v="JE"/>
    <d v="1899-12-30T21:23:57"/>
    <n v="7268"/>
    <s v="upstream"/>
    <n v="9.34"/>
    <n v="69.599999999999994"/>
    <x v="2"/>
    <m/>
    <m/>
    <x v="0"/>
  </r>
  <r>
    <n v="2023"/>
    <x v="9"/>
    <d v="1899-12-30T21:30:00"/>
    <s v="Full"/>
    <s v="Second 30"/>
    <s v="JE"/>
    <s v="No Fish"/>
    <m/>
    <m/>
    <m/>
    <m/>
    <x v="0"/>
    <m/>
    <m/>
    <x v="0"/>
  </r>
  <r>
    <n v="2023"/>
    <x v="9"/>
    <d v="1899-12-30T22:00:00"/>
    <s v="Full"/>
    <s v="First 30"/>
    <s v="JE"/>
    <s v="No Fish"/>
    <m/>
    <m/>
    <m/>
    <m/>
    <x v="0"/>
    <m/>
    <m/>
    <x v="0"/>
  </r>
  <r>
    <n v="2023"/>
    <x v="9"/>
    <d v="1899-12-30T22:30:00"/>
    <s v="Full"/>
    <s v="Second 30"/>
    <s v="JE"/>
    <s v="No Fish"/>
    <m/>
    <m/>
    <m/>
    <m/>
    <x v="0"/>
    <m/>
    <m/>
    <x v="0"/>
  </r>
  <r>
    <n v="2023"/>
    <x v="9"/>
    <d v="1899-12-30T23:00:00"/>
    <s v="Full"/>
    <s v="First 30"/>
    <s v="JE"/>
    <s v="No Fish"/>
    <m/>
    <m/>
    <m/>
    <m/>
    <x v="0"/>
    <m/>
    <m/>
    <x v="0"/>
  </r>
  <r>
    <n v="2023"/>
    <x v="9"/>
    <d v="1899-12-30T23:30:00"/>
    <s v="Full"/>
    <s v="Second 30"/>
    <s v="JE"/>
    <s v="No Fish"/>
    <m/>
    <m/>
    <m/>
    <m/>
    <x v="0"/>
    <m/>
    <m/>
    <x v="0"/>
  </r>
  <r>
    <n v="2023"/>
    <x v="10"/>
    <d v="1899-12-30T00:00:00"/>
    <s v="Full"/>
    <s v="First 30"/>
    <s v="JE"/>
    <s v="No Fish"/>
    <m/>
    <m/>
    <m/>
    <m/>
    <x v="0"/>
    <m/>
    <m/>
    <x v="0"/>
  </r>
  <r>
    <n v="2023"/>
    <x v="10"/>
    <d v="1899-12-30T00:30:00"/>
    <s v="Full"/>
    <s v="Second 30"/>
    <s v="JE"/>
    <s v="No Fish"/>
    <m/>
    <m/>
    <m/>
    <m/>
    <x v="0"/>
    <m/>
    <m/>
    <x v="0"/>
  </r>
  <r>
    <n v="2023"/>
    <x v="10"/>
    <d v="1899-12-30T01:00:00"/>
    <s v="Full"/>
    <s v="First 30"/>
    <s v="JE"/>
    <d v="1899-12-30T01:19:38"/>
    <n v="5961"/>
    <s v="upstream"/>
    <n v="11.06"/>
    <n v="58.4"/>
    <x v="2"/>
    <m/>
    <m/>
    <x v="0"/>
  </r>
  <r>
    <n v="2023"/>
    <x v="10"/>
    <d v="1899-12-30T01:00:00"/>
    <s v="Full"/>
    <s v="First 30"/>
    <s v="JE"/>
    <d v="1899-12-30T01:20:16"/>
    <n v="6147"/>
    <s v="upstream"/>
    <n v="7.1"/>
    <n v="71.5"/>
    <x v="2"/>
    <m/>
    <m/>
    <x v="0"/>
  </r>
  <r>
    <n v="2023"/>
    <x v="10"/>
    <d v="1899-12-30T01:30:00"/>
    <s v="Full"/>
    <s v="Second 30"/>
    <s v="JE"/>
    <s v="No Fish"/>
    <m/>
    <m/>
    <m/>
    <m/>
    <x v="0"/>
    <m/>
    <m/>
    <x v="0"/>
  </r>
  <r>
    <n v="2023"/>
    <x v="10"/>
    <d v="1899-12-30T02:00:00"/>
    <s v="Full"/>
    <s v="First 30"/>
    <s v="JE"/>
    <s v="No Fish"/>
    <m/>
    <m/>
    <m/>
    <m/>
    <x v="0"/>
    <m/>
    <m/>
    <x v="0"/>
  </r>
  <r>
    <n v="2023"/>
    <x v="10"/>
    <d v="1899-12-30T02:30:00"/>
    <s v="Full"/>
    <s v="Second 30"/>
    <s v="JE"/>
    <d v="1899-12-30T02:40:25"/>
    <n v="3168"/>
    <s v="downstream"/>
    <n v="8.51"/>
    <m/>
    <x v="3"/>
    <s v="Object(s) of interest travelling DS"/>
    <m/>
    <x v="0"/>
  </r>
  <r>
    <n v="2023"/>
    <x v="10"/>
    <d v="1899-12-30T03:00:00"/>
    <s v="Full"/>
    <s v="First 30"/>
    <s v="JE"/>
    <d v="1899-12-30T03:17:23"/>
    <n v="5274"/>
    <s v="upstream"/>
    <n v="4.33"/>
    <n v="53.4"/>
    <x v="2"/>
    <m/>
    <m/>
    <x v="0"/>
  </r>
  <r>
    <n v="2023"/>
    <x v="10"/>
    <d v="1899-12-30T03:00:00"/>
    <s v="Full"/>
    <s v="First 30"/>
    <s v="JE"/>
    <d v="1899-12-30T03:17:54"/>
    <n v="5428"/>
    <s v="downstream"/>
    <n v="7.11"/>
    <n v="71.8"/>
    <x v="2"/>
    <m/>
    <m/>
    <x v="0"/>
  </r>
  <r>
    <n v="2023"/>
    <x v="10"/>
    <d v="1899-12-30T03:00:00"/>
    <s v="Full"/>
    <s v="First 30"/>
    <s v="JE"/>
    <d v="1899-12-30T03:18:14"/>
    <n v="5528"/>
    <s v="upstream"/>
    <n v="6.41"/>
    <n v="69.400000000000006"/>
    <x v="2"/>
    <m/>
    <m/>
    <x v="0"/>
  </r>
  <r>
    <n v="2023"/>
    <x v="10"/>
    <d v="1899-12-30T03:00:00"/>
    <s v="Full"/>
    <s v="First 30"/>
    <s v="JE"/>
    <d v="1899-12-30T03:20:06"/>
    <n v="6098"/>
    <s v="upstream"/>
    <n v="7.59"/>
    <n v="73.099999999999994"/>
    <x v="2"/>
    <m/>
    <m/>
    <x v="0"/>
  </r>
  <r>
    <n v="2023"/>
    <x v="10"/>
    <d v="1899-12-30T03:00:00"/>
    <s v="Full"/>
    <s v="First 30"/>
    <s v="JE"/>
    <d v="1899-12-30T03:22:55"/>
    <n v="6946"/>
    <s v="upstream"/>
    <n v="7.02"/>
    <n v="72.400000000000006"/>
    <x v="2"/>
    <m/>
    <m/>
    <x v="0"/>
  </r>
  <r>
    <n v="2023"/>
    <x v="10"/>
    <d v="1899-12-30T03:00:00"/>
    <s v="Full"/>
    <s v="First 30"/>
    <s v="JE"/>
    <d v="1899-12-30T03:25:54"/>
    <n v="7858"/>
    <s v="downstream"/>
    <n v="6.81"/>
    <n v="64.2"/>
    <x v="2"/>
    <m/>
    <m/>
    <x v="0"/>
  </r>
  <r>
    <n v="2023"/>
    <x v="10"/>
    <d v="1899-12-30T03:00:00"/>
    <s v="Full"/>
    <s v="First 30"/>
    <s v="JE"/>
    <d v="1899-12-30T03:26:37"/>
    <n v="8070"/>
    <s v="downstream"/>
    <n v="16.11"/>
    <n v="70.099999999999994"/>
    <x v="1"/>
    <s v="Fish briefly picked up by sonar, but appears to be travelling DS"/>
    <s v="Yes going ds"/>
    <x v="3"/>
  </r>
  <r>
    <n v="2023"/>
    <x v="10"/>
    <d v="1899-12-30T03:00:00"/>
    <s v="Full"/>
    <s v="First 30"/>
    <s v="JE"/>
    <d v="1899-12-30T03:29:49"/>
    <n v="9044"/>
    <s v="upstream"/>
    <n v="10.19"/>
    <n v="76.099999999999994"/>
    <x v="2"/>
    <m/>
    <m/>
    <x v="0"/>
  </r>
  <r>
    <n v="2023"/>
    <x v="10"/>
    <d v="1899-12-30T03:30:00"/>
    <s v="Full"/>
    <s v="Second 30"/>
    <s v="JE"/>
    <d v="1899-12-30T03:32:05"/>
    <n v="629"/>
    <s v="upstream"/>
    <n v="8.52"/>
    <n v="69.7"/>
    <x v="2"/>
    <m/>
    <m/>
    <x v="0"/>
  </r>
  <r>
    <n v="2023"/>
    <x v="10"/>
    <d v="1899-12-30T03:30:00"/>
    <s v="Full"/>
    <s v="Second 30"/>
    <s v="JE"/>
    <d v="1899-12-30T03:44:35"/>
    <n v="4418"/>
    <s v="downstream"/>
    <n v="13.58"/>
    <n v="73.599999999999994"/>
    <x v="1"/>
    <m/>
    <s v="yes "/>
    <x v="3"/>
  </r>
  <r>
    <n v="2023"/>
    <x v="10"/>
    <d v="1899-12-30T04:00:00"/>
    <s v="Full"/>
    <s v="First 30"/>
    <s v="JE"/>
    <s v="No Fish"/>
    <m/>
    <m/>
    <m/>
    <m/>
    <x v="0"/>
    <m/>
    <m/>
    <x v="0"/>
  </r>
  <r>
    <n v="2023"/>
    <x v="10"/>
    <d v="1899-12-30T04:30:00"/>
    <s v="Full"/>
    <s v="Second 30"/>
    <s v="JE"/>
    <d v="1899-12-30T04:33:57"/>
    <n v="1198"/>
    <s v="upstream"/>
    <n v="8.43"/>
    <n v="57.1"/>
    <x v="2"/>
    <m/>
    <m/>
    <x v="0"/>
  </r>
  <r>
    <n v="2023"/>
    <x v="10"/>
    <d v="1899-12-30T05:00:00"/>
    <s v="Full"/>
    <s v="First 30"/>
    <s v="JE"/>
    <s v="No Fish"/>
    <m/>
    <m/>
    <m/>
    <m/>
    <x v="0"/>
    <m/>
    <m/>
    <x v="0"/>
  </r>
  <r>
    <n v="2023"/>
    <x v="10"/>
    <d v="1899-12-30T05:30:00"/>
    <s v="Full"/>
    <s v="Second 30"/>
    <s v="JE"/>
    <s v="No Fish"/>
    <m/>
    <m/>
    <m/>
    <m/>
    <x v="0"/>
    <m/>
    <m/>
    <x v="0"/>
  </r>
  <r>
    <n v="2023"/>
    <x v="10"/>
    <d v="1899-12-30T06:00:00"/>
    <s v="Full"/>
    <s v="First 30"/>
    <s v="JE"/>
    <d v="1899-12-30T06:03:04"/>
    <n v="924"/>
    <s v="downstream"/>
    <n v="12.28"/>
    <n v="55"/>
    <x v="1"/>
    <s v="Fish briefly picked up on sonar, appears to come from US but fish disappears from sonar"/>
    <s v="Yes going ds"/>
    <x v="3"/>
  </r>
  <r>
    <n v="2023"/>
    <x v="10"/>
    <d v="1899-12-30T06:00:00"/>
    <s v="Full"/>
    <s v="First 30"/>
    <s v="JE"/>
    <d v="1899-12-30T06:05:48"/>
    <n v="1754"/>
    <s v="upstream"/>
    <n v="16.68"/>
    <n v="70.099999999999994"/>
    <x v="2"/>
    <s v="Fish held in same spot for almost 3.5 HOURS"/>
    <m/>
    <x v="0"/>
  </r>
  <r>
    <n v="2023"/>
    <x v="10"/>
    <d v="1899-12-30T06:30:00"/>
    <s v="Full"/>
    <s v="Second 30"/>
    <s v="JE"/>
    <s v="No Fish"/>
    <m/>
    <m/>
    <m/>
    <m/>
    <x v="0"/>
    <m/>
    <m/>
    <x v="0"/>
  </r>
  <r>
    <n v="2023"/>
    <x v="10"/>
    <d v="1899-12-30T07:00:00"/>
    <s v="Full"/>
    <s v="First 30"/>
    <s v="JE"/>
    <s v="No Fish"/>
    <m/>
    <m/>
    <m/>
    <m/>
    <x v="0"/>
    <m/>
    <m/>
    <x v="0"/>
  </r>
  <r>
    <n v="2023"/>
    <x v="10"/>
    <d v="1899-12-30T07:30:00"/>
    <s v="Full"/>
    <s v="Second 30"/>
    <s v="JE"/>
    <s v="No Fish"/>
    <m/>
    <m/>
    <m/>
    <m/>
    <x v="0"/>
    <m/>
    <m/>
    <x v="0"/>
  </r>
  <r>
    <n v="2023"/>
    <x v="10"/>
    <d v="1899-12-30T08:00:00"/>
    <s v="Full"/>
    <s v="First 30"/>
    <s v="JE"/>
    <s v="No Fish"/>
    <m/>
    <m/>
    <m/>
    <m/>
    <x v="0"/>
    <m/>
    <m/>
    <x v="0"/>
  </r>
  <r>
    <n v="2023"/>
    <x v="10"/>
    <d v="1899-12-30T08:30:00"/>
    <s v="Full"/>
    <s v="Second 30"/>
    <s v="JE"/>
    <s v="No Fish"/>
    <m/>
    <m/>
    <m/>
    <m/>
    <x v="0"/>
    <m/>
    <m/>
    <x v="0"/>
  </r>
  <r>
    <n v="2023"/>
    <x v="10"/>
    <d v="1899-12-30T09:00:00"/>
    <s v="Full"/>
    <s v="First 30"/>
    <s v="JE"/>
    <s v="No Fish"/>
    <m/>
    <m/>
    <m/>
    <m/>
    <x v="0"/>
    <m/>
    <m/>
    <x v="0"/>
  </r>
  <r>
    <n v="2023"/>
    <x v="10"/>
    <d v="1899-12-30T09:30:00"/>
    <s v="Full"/>
    <s v="Second 30"/>
    <s v="JE"/>
    <s v="No Fish"/>
    <m/>
    <m/>
    <m/>
    <m/>
    <x v="0"/>
    <m/>
    <m/>
    <x v="0"/>
  </r>
  <r>
    <n v="2023"/>
    <x v="10"/>
    <d v="1899-12-30T10:00:00"/>
    <s v="Full"/>
    <s v="First 30"/>
    <s v="JE"/>
    <s v="No Fish"/>
    <m/>
    <m/>
    <m/>
    <m/>
    <x v="0"/>
    <m/>
    <m/>
    <x v="0"/>
  </r>
  <r>
    <n v="2023"/>
    <x v="10"/>
    <d v="1899-12-30T10:30:00"/>
    <s v="Full"/>
    <s v="Second 30"/>
    <s v="JE"/>
    <s v="No Fish"/>
    <m/>
    <m/>
    <m/>
    <m/>
    <x v="0"/>
    <m/>
    <m/>
    <x v="0"/>
  </r>
  <r>
    <n v="2023"/>
    <x v="10"/>
    <d v="1899-12-30T11:00:00"/>
    <s v="Full"/>
    <s v="First 30"/>
    <s v="JE"/>
    <s v="No Fish"/>
    <m/>
    <m/>
    <m/>
    <m/>
    <x v="0"/>
    <m/>
    <m/>
    <x v="0"/>
  </r>
  <r>
    <n v="2023"/>
    <x v="10"/>
    <d v="1899-12-30T11:30:00"/>
    <s v="Full"/>
    <s v="Second 30"/>
    <s v="JE"/>
    <s v="No Fish"/>
    <m/>
    <m/>
    <m/>
    <m/>
    <x v="0"/>
    <m/>
    <m/>
    <x v="0"/>
  </r>
  <r>
    <n v="2023"/>
    <x v="10"/>
    <d v="1899-12-30T12:00:00"/>
    <s v="Full"/>
    <s v="First 30"/>
    <s v="JE"/>
    <s v="No Fish"/>
    <m/>
    <m/>
    <m/>
    <m/>
    <x v="0"/>
    <m/>
    <m/>
    <x v="0"/>
  </r>
  <r>
    <n v="2023"/>
    <x v="10"/>
    <d v="1899-12-30T12:30:00"/>
    <s v="Full"/>
    <s v="Second 30"/>
    <s v="JE"/>
    <s v="No Fish"/>
    <m/>
    <m/>
    <m/>
    <m/>
    <x v="0"/>
    <m/>
    <m/>
    <x v="0"/>
  </r>
  <r>
    <n v="2023"/>
    <x v="10"/>
    <d v="1899-12-30T13:00:00"/>
    <s v="Full"/>
    <s v="First 30"/>
    <s v="JE"/>
    <s v="No Fish"/>
    <m/>
    <m/>
    <m/>
    <m/>
    <x v="0"/>
    <m/>
    <m/>
    <x v="0"/>
  </r>
  <r>
    <n v="2023"/>
    <x v="10"/>
    <d v="1899-12-30T13:30:00"/>
    <s v="Full"/>
    <s v="Second 30"/>
    <s v="JE"/>
    <s v="No Fish"/>
    <m/>
    <m/>
    <m/>
    <m/>
    <x v="0"/>
    <m/>
    <m/>
    <x v="0"/>
  </r>
  <r>
    <n v="2023"/>
    <x v="10"/>
    <d v="1899-12-30T14:00:00"/>
    <s v="Full"/>
    <s v="First 30"/>
    <s v="JE"/>
    <s v="No Fish"/>
    <m/>
    <m/>
    <m/>
    <m/>
    <x v="0"/>
    <m/>
    <m/>
    <x v="0"/>
  </r>
  <r>
    <n v="2023"/>
    <x v="10"/>
    <d v="1899-12-30T14:30:00"/>
    <s v="Full"/>
    <s v="Second 30"/>
    <s v="JE"/>
    <s v="No Fish"/>
    <m/>
    <m/>
    <m/>
    <m/>
    <x v="0"/>
    <m/>
    <m/>
    <x v="0"/>
  </r>
  <r>
    <n v="2023"/>
    <x v="10"/>
    <d v="1899-12-30T15:00:00"/>
    <s v="Full"/>
    <s v="First 30"/>
    <s v="JE"/>
    <s v="No Fish"/>
    <m/>
    <m/>
    <m/>
    <m/>
    <x v="0"/>
    <m/>
    <m/>
    <x v="0"/>
  </r>
  <r>
    <n v="2023"/>
    <x v="10"/>
    <d v="1899-12-30T15:30:00"/>
    <s v="Full"/>
    <s v="Second 30"/>
    <s v="JE"/>
    <s v="No Fish"/>
    <m/>
    <m/>
    <m/>
    <m/>
    <x v="0"/>
    <m/>
    <m/>
    <x v="0"/>
  </r>
  <r>
    <n v="2023"/>
    <x v="10"/>
    <d v="1899-12-30T16:00:00"/>
    <s v="Full"/>
    <s v="First 30"/>
    <s v="JE"/>
    <s v="No Fish"/>
    <m/>
    <m/>
    <m/>
    <m/>
    <x v="0"/>
    <m/>
    <m/>
    <x v="0"/>
  </r>
  <r>
    <n v="2023"/>
    <x v="10"/>
    <d v="1899-12-30T16:30:00"/>
    <s v="Full"/>
    <s v="Second 30"/>
    <s v="JE"/>
    <s v="No Fish"/>
    <m/>
    <m/>
    <m/>
    <m/>
    <x v="0"/>
    <m/>
    <m/>
    <x v="0"/>
  </r>
  <r>
    <n v="2023"/>
    <x v="10"/>
    <d v="1899-12-30T17:00:00"/>
    <s v="Full"/>
    <s v="First 30"/>
    <s v="JE"/>
    <s v="No Fish"/>
    <m/>
    <m/>
    <m/>
    <m/>
    <x v="0"/>
    <m/>
    <m/>
    <x v="0"/>
  </r>
  <r>
    <n v="2023"/>
    <x v="10"/>
    <d v="1899-12-30T17:30:00"/>
    <s v="Full"/>
    <s v="Second 30"/>
    <s v="JE"/>
    <s v="No Fish"/>
    <m/>
    <m/>
    <m/>
    <m/>
    <x v="0"/>
    <m/>
    <m/>
    <x v="0"/>
  </r>
  <r>
    <n v="2023"/>
    <x v="10"/>
    <d v="1899-12-30T18:00:00"/>
    <s v="Full"/>
    <s v="First 30"/>
    <s v="JE"/>
    <s v="No Fish"/>
    <m/>
    <m/>
    <m/>
    <m/>
    <x v="0"/>
    <m/>
    <m/>
    <x v="0"/>
  </r>
  <r>
    <n v="2023"/>
    <x v="10"/>
    <d v="1899-12-30T18:30:00"/>
    <s v="Full"/>
    <s v="Second 30"/>
    <s v="JE"/>
    <d v="1899-12-30T18:35:28"/>
    <n v="1657"/>
    <s v="downstream"/>
    <n v="10.08"/>
    <n v="75.900000000000006"/>
    <x v="1"/>
    <m/>
    <s v="Yes"/>
    <x v="3"/>
  </r>
  <r>
    <n v="2023"/>
    <x v="10"/>
    <d v="1899-12-30T18:30:00"/>
    <s v="Full"/>
    <s v="Second 30"/>
    <s v="JE"/>
    <d v="1899-12-30T18:44:00"/>
    <n v="4246"/>
    <s v="upstream"/>
    <n v="8.09"/>
    <n v="61.6"/>
    <x v="2"/>
    <m/>
    <m/>
    <x v="0"/>
  </r>
  <r>
    <n v="2023"/>
    <x v="10"/>
    <d v="1899-12-30T18:30:00"/>
    <s v="Full"/>
    <s v="Second 30"/>
    <s v="JE"/>
    <d v="1899-12-30T18:45:57"/>
    <n v="4834"/>
    <s v="downstream"/>
    <n v="9.99"/>
    <n v="62.3"/>
    <x v="1"/>
    <m/>
    <s v="Yes"/>
    <x v="3"/>
  </r>
  <r>
    <n v="2023"/>
    <x v="10"/>
    <d v="1899-12-30T18:30:00"/>
    <s v="Full"/>
    <s v="Second 30"/>
    <s v="JE"/>
    <d v="1899-12-30T18:48:37"/>
    <n v="5643"/>
    <s v="downstream"/>
    <n v="10.210000000000001"/>
    <n v="68.2"/>
    <x v="2"/>
    <m/>
    <m/>
    <x v="0"/>
  </r>
  <r>
    <n v="2023"/>
    <x v="10"/>
    <d v="1899-12-30T19:00:00"/>
    <s v="Full"/>
    <s v="First 30"/>
    <s v="JE"/>
    <d v="1899-12-30T19:11:40"/>
    <n v="3534"/>
    <s v="downstream"/>
    <n v="7.84"/>
    <n v="53.6"/>
    <x v="2"/>
    <m/>
    <m/>
    <x v="0"/>
  </r>
  <r>
    <n v="2023"/>
    <x v="10"/>
    <d v="1899-12-30T19:00:00"/>
    <s v="Full"/>
    <s v="First 30"/>
    <s v="JE"/>
    <d v="1899-12-30T19:11:51"/>
    <n v="3588"/>
    <s v="upstream"/>
    <n v="6.76"/>
    <n v="68.099999999999994"/>
    <x v="2"/>
    <m/>
    <m/>
    <x v="0"/>
  </r>
  <r>
    <n v="2023"/>
    <x v="10"/>
    <d v="1899-12-30T19:00:00"/>
    <s v="Full"/>
    <s v="First 30"/>
    <s v="JE"/>
    <d v="1899-12-30T19:26:01"/>
    <n v="7903"/>
    <s v="downstream"/>
    <n v="10.98"/>
    <n v="63.9"/>
    <x v="2"/>
    <m/>
    <m/>
    <x v="0"/>
  </r>
  <r>
    <n v="2023"/>
    <x v="10"/>
    <d v="1899-12-30T19:30:00"/>
    <s v="Full"/>
    <s v="Second 30"/>
    <s v="JE"/>
    <d v="1899-12-30T19:30:19"/>
    <n v="90"/>
    <s v="upstream"/>
    <n v="10.46"/>
    <n v="73.599999999999994"/>
    <x v="2"/>
    <m/>
    <m/>
    <x v="0"/>
  </r>
  <r>
    <n v="2023"/>
    <x v="10"/>
    <d v="1899-12-30T19:30:00"/>
    <s v="Full"/>
    <s v="Second 30"/>
    <s v="JE"/>
    <d v="1899-12-30T19:35:40"/>
    <n v="1718"/>
    <s v="upstream"/>
    <n v="11.17"/>
    <n v="52.9"/>
    <x v="2"/>
    <m/>
    <m/>
    <x v="0"/>
  </r>
  <r>
    <n v="2023"/>
    <x v="10"/>
    <d v="1899-12-30T19:30:00"/>
    <s v="Full"/>
    <s v="Second 30"/>
    <s v="JE"/>
    <d v="1899-12-30T19:36:08"/>
    <n v="1860"/>
    <s v="upstream"/>
    <n v="8.91"/>
    <n v="55.7"/>
    <x v="2"/>
    <m/>
    <m/>
    <x v="0"/>
  </r>
  <r>
    <n v="2023"/>
    <x v="10"/>
    <d v="1899-12-30T19:30:00"/>
    <s v="Full"/>
    <s v="Second 30"/>
    <s v="JE"/>
    <d v="1899-12-30T19:44:11"/>
    <n v="4302"/>
    <s v="downstream"/>
    <n v="8.34"/>
    <n v="66.8"/>
    <x v="2"/>
    <m/>
    <m/>
    <x v="0"/>
  </r>
  <r>
    <n v="2023"/>
    <x v="10"/>
    <d v="1899-12-30T19:30:00"/>
    <s v="Full"/>
    <s v="Second 30"/>
    <s v="JE"/>
    <d v="1899-12-30T19:44:53"/>
    <n v="4518"/>
    <s v="upstream"/>
    <n v="4.47"/>
    <n v="61"/>
    <x v="2"/>
    <m/>
    <m/>
    <x v="0"/>
  </r>
  <r>
    <n v="2023"/>
    <x v="10"/>
    <d v="1899-12-30T19:30:00"/>
    <s v="Full"/>
    <s v="Second 30"/>
    <s v="JE"/>
    <d v="1899-12-30T19:53:57"/>
    <n v="7275"/>
    <s v="upstream"/>
    <n v="7.11"/>
    <n v="52.9"/>
    <x v="2"/>
    <m/>
    <m/>
    <x v="0"/>
  </r>
  <r>
    <n v="2023"/>
    <x v="10"/>
    <d v="1899-12-30T19:30:00"/>
    <s v="Full"/>
    <s v="Second 30"/>
    <s v="JE"/>
    <d v="1899-12-30T19:55:14"/>
    <n v="7662"/>
    <s v="upstream"/>
    <n v="11.39"/>
    <n v="58.2"/>
    <x v="2"/>
    <m/>
    <m/>
    <x v="0"/>
  </r>
  <r>
    <n v="2023"/>
    <x v="10"/>
    <d v="1899-12-30T20:00:00"/>
    <s v="Full"/>
    <s v="First 30"/>
    <s v="JE"/>
    <d v="1899-12-30T20:25:49"/>
    <n v="7839"/>
    <s v="upstream"/>
    <n v="9.82"/>
    <n v="65"/>
    <x v="2"/>
    <m/>
    <m/>
    <x v="0"/>
  </r>
  <r>
    <n v="2023"/>
    <x v="10"/>
    <d v="1899-12-30T20:00:00"/>
    <s v="Full"/>
    <s v="First 30"/>
    <s v="JE"/>
    <d v="1899-12-30T20:28:45"/>
    <n v="8726"/>
    <s v="upstream"/>
    <n v="7.47"/>
    <n v="61.7"/>
    <x v="2"/>
    <m/>
    <m/>
    <x v="0"/>
  </r>
  <r>
    <n v="2023"/>
    <x v="10"/>
    <d v="1899-12-30T20:30:00"/>
    <s v="Full"/>
    <s v="Second 30"/>
    <s v="JE"/>
    <d v="1899-12-30T20:32:18"/>
    <n v="692"/>
    <s v="downstream"/>
    <n v="12.23"/>
    <n v="68.599999999999994"/>
    <x v="2"/>
    <m/>
    <m/>
    <x v="0"/>
  </r>
  <r>
    <n v="2023"/>
    <x v="10"/>
    <d v="1899-12-30T20:30:00"/>
    <s v="Full"/>
    <s v="Second 30"/>
    <s v="JE"/>
    <d v="1899-12-30T20:38:14"/>
    <n v="2498"/>
    <s v="upstream"/>
    <n v="14.85"/>
    <n v="70.2"/>
    <x v="2"/>
    <m/>
    <m/>
    <x v="0"/>
  </r>
  <r>
    <n v="2023"/>
    <x v="10"/>
    <d v="1899-12-30T20:30:00"/>
    <s v="Full"/>
    <s v="Second 30"/>
    <s v="JE"/>
    <d v="1899-12-30T20:43:16"/>
    <n v="4029"/>
    <s v="upstream"/>
    <n v="12.27"/>
    <n v="75"/>
    <x v="2"/>
    <m/>
    <m/>
    <x v="0"/>
  </r>
  <r>
    <n v="2023"/>
    <x v="10"/>
    <d v="1899-12-30T20:30:00"/>
    <s v="Full"/>
    <s v="Second 30"/>
    <s v="JE"/>
    <d v="1899-12-30T20:43:16"/>
    <n v="4033"/>
    <s v="upstream"/>
    <n v="4.71"/>
    <n v="65.599999999999994"/>
    <x v="2"/>
    <s v="two fish passing parallel at different distances from another"/>
    <m/>
    <x v="0"/>
  </r>
  <r>
    <n v="2023"/>
    <x v="10"/>
    <d v="1899-12-30T20:30:00"/>
    <s v="Full"/>
    <s v="Second 30"/>
    <s v="JE"/>
    <d v="1899-12-30T20:56:44"/>
    <n v="8116"/>
    <s v="upstream"/>
    <n v="10.53"/>
    <n v="63.4"/>
    <x v="2"/>
    <m/>
    <m/>
    <x v="0"/>
  </r>
  <r>
    <n v="2023"/>
    <x v="10"/>
    <d v="1899-12-30T21:00:00"/>
    <s v="Full"/>
    <s v="First 30"/>
    <s v="JE"/>
    <d v="1899-12-30T21:04:20"/>
    <n v="1314"/>
    <s v="downstream"/>
    <n v="8.02"/>
    <n v="53.8"/>
    <x v="2"/>
    <m/>
    <m/>
    <x v="0"/>
  </r>
  <r>
    <n v="2023"/>
    <x v="10"/>
    <d v="1899-12-30T21:00:00"/>
    <s v="Full"/>
    <s v="First 30"/>
    <s v="JE"/>
    <d v="1899-12-30T21:08:47"/>
    <n v="2664"/>
    <s v="upstream"/>
    <n v="7.63"/>
    <n v="59.7"/>
    <x v="2"/>
    <m/>
    <m/>
    <x v="0"/>
  </r>
  <r>
    <n v="2023"/>
    <x v="10"/>
    <d v="1899-12-30T21:00:00"/>
    <s v="Full"/>
    <s v="First 30"/>
    <s v="JE"/>
    <d v="1899-12-30T21:12:45"/>
    <n v="3866"/>
    <s v="downstream"/>
    <n v="8.11"/>
    <n v="52.4"/>
    <x v="2"/>
    <m/>
    <m/>
    <x v="0"/>
  </r>
  <r>
    <n v="2023"/>
    <x v="10"/>
    <d v="1899-12-30T21:00:00"/>
    <s v="Full"/>
    <s v="First 30"/>
    <s v="JE"/>
    <d v="1899-12-30T21:16:08"/>
    <n v="4894"/>
    <s v="upstream"/>
    <n v="14.37"/>
    <n v="65"/>
    <x v="2"/>
    <m/>
    <m/>
    <x v="0"/>
  </r>
  <r>
    <n v="2023"/>
    <x v="10"/>
    <d v="1899-12-30T21:00:00"/>
    <s v="Full"/>
    <s v="First 30"/>
    <s v="JE"/>
    <d v="1899-12-30T21:22:36"/>
    <n v="6855"/>
    <s v="upstream"/>
    <n v="5.57"/>
    <n v="59.9"/>
    <x v="1"/>
    <s v="fish swims US quickly, difficult to obtain accurate size"/>
    <s v="should not be confidence of 2 if only difficult to measure"/>
    <x v="3"/>
  </r>
  <r>
    <n v="2023"/>
    <x v="10"/>
    <d v="1899-12-30T21:00:00"/>
    <s v="Full"/>
    <s v="First 30"/>
    <s v="JE"/>
    <d v="1899-12-30T21:22:50"/>
    <n v="6926"/>
    <s v="upstream"/>
    <n v="10.9"/>
    <n v="60.7"/>
    <x v="2"/>
    <m/>
    <m/>
    <x v="0"/>
  </r>
  <r>
    <n v="2023"/>
    <x v="10"/>
    <d v="1899-12-30T21:00:00"/>
    <s v="Full"/>
    <s v="First 30"/>
    <s v="JE"/>
    <d v="1899-12-30T21:24:23"/>
    <n v="7398"/>
    <s v="upstream"/>
    <n v="9.2899999999999991"/>
    <n v="64.3"/>
    <x v="2"/>
    <m/>
    <m/>
    <x v="0"/>
  </r>
  <r>
    <n v="2023"/>
    <x v="10"/>
    <d v="1899-12-30T21:30:00"/>
    <s v="Full"/>
    <s v="Second 30"/>
    <s v="JE"/>
    <s v="No Fish"/>
    <m/>
    <m/>
    <m/>
    <m/>
    <x v="0"/>
    <m/>
    <m/>
    <x v="0"/>
  </r>
  <r>
    <n v="2023"/>
    <x v="10"/>
    <d v="1899-12-30T22:00:00"/>
    <s v="Full"/>
    <s v="First 30"/>
    <s v="JE"/>
    <d v="1899-12-30T22:25:45"/>
    <n v="7813"/>
    <s v="upstream"/>
    <n v="8.81"/>
    <n v="55.6"/>
    <x v="2"/>
    <m/>
    <m/>
    <x v="0"/>
  </r>
  <r>
    <n v="2023"/>
    <x v="10"/>
    <d v="1899-12-30T22:30:00"/>
    <s v="Full"/>
    <s v="Second 30"/>
    <s v="JE"/>
    <s v="No Fish"/>
    <m/>
    <m/>
    <m/>
    <m/>
    <x v="0"/>
    <m/>
    <m/>
    <x v="0"/>
  </r>
  <r>
    <n v="2023"/>
    <x v="10"/>
    <d v="1899-12-30T23:00:00"/>
    <s v="Full"/>
    <s v="First 30"/>
    <s v="JE"/>
    <s v="No Fish"/>
    <m/>
    <m/>
    <m/>
    <m/>
    <x v="0"/>
    <m/>
    <m/>
    <x v="0"/>
  </r>
  <r>
    <n v="2023"/>
    <x v="10"/>
    <d v="1899-12-30T23:30:00"/>
    <s v="Full"/>
    <s v="Second 30"/>
    <s v="JE"/>
    <d v="1899-12-30T23:35:46"/>
    <n v="1746"/>
    <s v="upstream"/>
    <n v="14.29"/>
    <n v="70.2"/>
    <x v="2"/>
    <m/>
    <m/>
    <x v="0"/>
  </r>
  <r>
    <n v="2023"/>
    <x v="11"/>
    <d v="1899-12-30T00:00:00"/>
    <s v="Full"/>
    <s v="First 30"/>
    <s v="JE"/>
    <d v="1899-12-30T00:10:24"/>
    <n v="3205"/>
    <s v="upstream"/>
    <n v="15.39"/>
    <n v="67"/>
    <x v="2"/>
    <m/>
    <m/>
    <x v="0"/>
  </r>
  <r>
    <n v="2023"/>
    <x v="11"/>
    <d v="1899-12-30T00:00:00"/>
    <s v="Full"/>
    <s v="First 30"/>
    <s v="JE"/>
    <d v="1899-12-30T00:27:34"/>
    <n v="8529"/>
    <s v="downstream"/>
    <n v="15.47"/>
    <n v="73.599999999999994"/>
    <x v="2"/>
    <m/>
    <m/>
    <x v="0"/>
  </r>
  <r>
    <n v="2023"/>
    <x v="11"/>
    <d v="1899-12-30T00:30:00"/>
    <s v="Full"/>
    <s v="Second 30"/>
    <s v="JE"/>
    <d v="1899-12-30T00:30:03"/>
    <n v="11"/>
    <s v="downstream"/>
    <n v="15.52"/>
    <n v="67.099999999999994"/>
    <x v="2"/>
    <m/>
    <m/>
    <x v="0"/>
  </r>
  <r>
    <n v="2023"/>
    <x v="11"/>
    <d v="1899-12-30T00:30:00"/>
    <s v="Full"/>
    <s v="Second 30"/>
    <s v="JE"/>
    <d v="1899-12-30T00:33:36"/>
    <n v="1111"/>
    <s v="upstream"/>
    <n v="7.43"/>
    <n v="61.1"/>
    <x v="2"/>
    <m/>
    <m/>
    <x v="0"/>
  </r>
  <r>
    <n v="2023"/>
    <x v="11"/>
    <d v="1899-12-30T00:30:00"/>
    <s v="Full"/>
    <s v="Second 30"/>
    <s v="JE"/>
    <d v="1899-12-30T00:34:58"/>
    <n v="1541"/>
    <s v="upstream"/>
    <n v="15.84"/>
    <n v="75.2"/>
    <x v="2"/>
    <m/>
    <m/>
    <x v="0"/>
  </r>
  <r>
    <n v="2023"/>
    <x v="11"/>
    <d v="1899-12-30T01:00:00"/>
    <s v="Full"/>
    <s v="First 30"/>
    <s v="JE"/>
    <d v="1899-12-30T01:27:58"/>
    <n v="8668"/>
    <s v="upstream"/>
    <n v="14.18"/>
    <n v="63.8"/>
    <x v="2"/>
    <m/>
    <m/>
    <x v="0"/>
  </r>
  <r>
    <n v="2023"/>
    <x v="11"/>
    <d v="1899-12-30T01:30:00"/>
    <s v="Full"/>
    <s v="Second 30"/>
    <s v="JE"/>
    <d v="1899-12-30T01:40:18"/>
    <n v="3178"/>
    <s v="downstream"/>
    <n v="16.46"/>
    <n v="68.7"/>
    <x v="2"/>
    <m/>
    <m/>
    <x v="0"/>
  </r>
  <r>
    <n v="2023"/>
    <x v="11"/>
    <d v="1899-12-30T01:30:00"/>
    <s v="Full"/>
    <s v="Second 30"/>
    <s v="JE"/>
    <d v="1899-12-30T01:44:52"/>
    <n v="4598"/>
    <s v="downstream"/>
    <n v="11.88"/>
    <n v="63.6"/>
    <x v="2"/>
    <m/>
    <m/>
    <x v="0"/>
  </r>
  <r>
    <n v="2023"/>
    <x v="11"/>
    <d v="1899-12-30T01:30:00"/>
    <s v="Full"/>
    <s v="Second 30"/>
    <s v="JE"/>
    <d v="1899-12-30T01:48:28"/>
    <n v="5720"/>
    <s v="downstream"/>
    <n v="16.55"/>
    <n v="72.599999999999994"/>
    <x v="2"/>
    <m/>
    <m/>
    <x v="0"/>
  </r>
  <r>
    <n v="2023"/>
    <x v="11"/>
    <d v="1899-12-30T01:30:00"/>
    <s v="Full"/>
    <s v="Second 30"/>
    <s v="JE"/>
    <d v="1899-12-30T01:55:47"/>
    <n v="7982"/>
    <s v="upstream"/>
    <n v="14.3"/>
    <n v="83.2"/>
    <x v="2"/>
    <m/>
    <m/>
    <x v="0"/>
  </r>
  <r>
    <n v="2023"/>
    <x v="11"/>
    <d v="1899-12-30T02:00:00"/>
    <s v="Full"/>
    <s v="First 30"/>
    <s v="JE"/>
    <d v="1899-12-30T02:20:03"/>
    <n v="6211"/>
    <s v="downstream"/>
    <n v="10"/>
    <n v="80"/>
    <x v="2"/>
    <m/>
    <m/>
    <x v="0"/>
  </r>
  <r>
    <n v="2023"/>
    <x v="11"/>
    <d v="1899-12-30T02:30:00"/>
    <s v="Full"/>
    <s v="Second 30"/>
    <s v="JE"/>
    <s v="No Fish"/>
    <m/>
    <m/>
    <m/>
    <m/>
    <x v="0"/>
    <m/>
    <m/>
    <x v="0"/>
  </r>
  <r>
    <n v="2023"/>
    <x v="11"/>
    <d v="1899-12-30T03:00:00"/>
    <s v="Full"/>
    <s v="First 30"/>
    <s v="JE"/>
    <d v="1899-12-30T03:01:45"/>
    <n v="536"/>
    <s v="upstream"/>
    <n v="15.28"/>
    <n v="69.8"/>
    <x v="2"/>
    <m/>
    <m/>
    <x v="0"/>
  </r>
  <r>
    <n v="2023"/>
    <x v="11"/>
    <d v="1899-12-30T03:00:00"/>
    <s v="Full"/>
    <s v="First 30"/>
    <s v="JE"/>
    <d v="1899-12-30T03:12:52"/>
    <n v="3988"/>
    <s v="upstream"/>
    <n v="11.73"/>
    <n v="60.4"/>
    <x v="2"/>
    <m/>
    <m/>
    <x v="0"/>
  </r>
  <r>
    <n v="2023"/>
    <x v="11"/>
    <d v="1899-12-30T03:30:00"/>
    <s v="Full"/>
    <s v="Second 30"/>
    <s v="JE"/>
    <d v="1899-12-30T03:40:09"/>
    <n v="3142"/>
    <s v="downstream"/>
    <n v="12.43"/>
    <n v="64.599999999999994"/>
    <x v="2"/>
    <m/>
    <m/>
    <x v="0"/>
  </r>
  <r>
    <n v="2023"/>
    <x v="11"/>
    <d v="1899-12-30T04:00:00"/>
    <s v="Full"/>
    <s v="First 30"/>
    <s v="JE"/>
    <s v="No Fish"/>
    <m/>
    <m/>
    <m/>
    <m/>
    <x v="0"/>
    <m/>
    <m/>
    <x v="0"/>
  </r>
  <r>
    <n v="2023"/>
    <x v="11"/>
    <d v="1899-12-30T04:30:00"/>
    <s v="Full"/>
    <s v="Second 30"/>
    <s v="JE"/>
    <s v="No Fish"/>
    <m/>
    <m/>
    <m/>
    <m/>
    <x v="0"/>
    <m/>
    <m/>
    <x v="0"/>
  </r>
  <r>
    <n v="2023"/>
    <x v="11"/>
    <d v="1899-12-30T05:00:00"/>
    <s v="Full"/>
    <s v="First 30"/>
    <s v="JE"/>
    <d v="1899-12-30T05:14:30"/>
    <n v="4499"/>
    <s v="downstream"/>
    <n v="9.49"/>
    <n v="51.3"/>
    <x v="1"/>
    <s v="Fish swims DS very quickly"/>
    <s v="Yes going ds"/>
    <x v="3"/>
  </r>
  <r>
    <n v="2023"/>
    <x v="11"/>
    <d v="1899-12-30T05:30:00"/>
    <s v="Full"/>
    <s v="Second 30"/>
    <s v="JE"/>
    <d v="1899-12-30T05:56:24"/>
    <n v="8181"/>
    <s v="downstream"/>
    <n v="9.98"/>
    <n v="63.3"/>
    <x v="2"/>
    <m/>
    <m/>
    <x v="0"/>
  </r>
  <r>
    <n v="2023"/>
    <x v="11"/>
    <d v="1899-12-30T06:00:00"/>
    <s v="Full"/>
    <s v="First 30"/>
    <s v="JE"/>
    <s v="No Fish"/>
    <m/>
    <m/>
    <m/>
    <m/>
    <x v="0"/>
    <m/>
    <m/>
    <x v="0"/>
  </r>
  <r>
    <n v="2023"/>
    <x v="11"/>
    <d v="1899-12-30T06:30:00"/>
    <s v="Full"/>
    <s v="Second 30"/>
    <s v="JE"/>
    <d v="1899-12-30T06:49:17"/>
    <n v="5972"/>
    <s v="downstream"/>
    <n v="5.43"/>
    <n v="56.6"/>
    <x v="3"/>
    <s v="Object of interest travelling DS very quickly"/>
    <m/>
    <x v="0"/>
  </r>
  <r>
    <n v="2023"/>
    <x v="11"/>
    <d v="1899-12-30T07:00:00"/>
    <s v="Full"/>
    <s v="First 30"/>
    <s v="JE"/>
    <s v="No Fish"/>
    <m/>
    <m/>
    <m/>
    <m/>
    <x v="0"/>
    <m/>
    <m/>
    <x v="0"/>
  </r>
  <r>
    <n v="2023"/>
    <x v="11"/>
    <d v="1899-12-30T07:30:00"/>
    <s v="Full"/>
    <s v="Second 30"/>
    <s v="JE"/>
    <s v="No Fish"/>
    <m/>
    <m/>
    <m/>
    <m/>
    <x v="0"/>
    <m/>
    <m/>
    <x v="0"/>
  </r>
  <r>
    <n v="2023"/>
    <x v="11"/>
    <d v="1899-12-30T08:00:00"/>
    <s v="Full"/>
    <s v="First 30"/>
    <s v="JE"/>
    <s v="No Fish"/>
    <m/>
    <m/>
    <m/>
    <m/>
    <x v="0"/>
    <m/>
    <m/>
    <x v="0"/>
  </r>
  <r>
    <n v="2023"/>
    <x v="11"/>
    <d v="1899-12-30T08:30:00"/>
    <s v="Full"/>
    <s v="Second 30"/>
    <s v="JE"/>
    <s v="No Fish"/>
    <m/>
    <m/>
    <m/>
    <m/>
    <x v="0"/>
    <m/>
    <m/>
    <x v="0"/>
  </r>
  <r>
    <n v="2023"/>
    <x v="11"/>
    <d v="1899-12-30T09:00:00"/>
    <s v="Full"/>
    <s v="First 30"/>
    <s v="JE"/>
    <s v="No Fish"/>
    <m/>
    <m/>
    <m/>
    <m/>
    <x v="0"/>
    <m/>
    <m/>
    <x v="0"/>
  </r>
  <r>
    <n v="2023"/>
    <x v="11"/>
    <d v="1899-12-30T09:30:00"/>
    <s v="Full"/>
    <s v="Second 30"/>
    <s v="JE"/>
    <s v="No Fish"/>
    <m/>
    <m/>
    <m/>
    <m/>
    <x v="0"/>
    <m/>
    <m/>
    <x v="0"/>
  </r>
  <r>
    <n v="2023"/>
    <x v="11"/>
    <d v="1899-12-30T10:00:00"/>
    <s v="Full"/>
    <s v="First 30"/>
    <s v="JE"/>
    <s v="No Fish"/>
    <m/>
    <m/>
    <m/>
    <m/>
    <x v="0"/>
    <m/>
    <m/>
    <x v="0"/>
  </r>
  <r>
    <n v="2023"/>
    <x v="11"/>
    <d v="1899-12-30T10:30:00"/>
    <s v="Full"/>
    <s v="Second 30"/>
    <s v="JE"/>
    <s v="No Fish"/>
    <m/>
    <m/>
    <m/>
    <m/>
    <x v="0"/>
    <m/>
    <m/>
    <x v="0"/>
  </r>
  <r>
    <n v="2023"/>
    <x v="11"/>
    <d v="1899-12-30T11:00:00"/>
    <s v="Full"/>
    <s v="First 30"/>
    <s v="JE"/>
    <s v="No Fish"/>
    <m/>
    <m/>
    <m/>
    <m/>
    <x v="0"/>
    <m/>
    <m/>
    <x v="0"/>
  </r>
  <r>
    <n v="2023"/>
    <x v="11"/>
    <d v="1899-12-30T11:30:00"/>
    <s v="Full"/>
    <s v="Second 30"/>
    <s v="JE"/>
    <s v="No Fish"/>
    <m/>
    <m/>
    <m/>
    <m/>
    <x v="0"/>
    <m/>
    <m/>
    <x v="0"/>
  </r>
  <r>
    <n v="2023"/>
    <x v="11"/>
    <d v="1899-12-30T12:00:00"/>
    <s v="Full"/>
    <s v="First 30"/>
    <s v="JE"/>
    <s v="No Fish"/>
    <m/>
    <m/>
    <m/>
    <m/>
    <x v="0"/>
    <m/>
    <m/>
    <x v="0"/>
  </r>
  <r>
    <n v="2023"/>
    <x v="11"/>
    <d v="1899-12-30T12:30:00"/>
    <s v="Full"/>
    <s v="Second 30"/>
    <s v="JE"/>
    <s v="No Fish"/>
    <m/>
    <m/>
    <m/>
    <m/>
    <x v="0"/>
    <m/>
    <m/>
    <x v="0"/>
  </r>
  <r>
    <n v="2023"/>
    <x v="11"/>
    <d v="1899-12-30T13:00:00"/>
    <s v="Full"/>
    <s v="First 30"/>
    <s v="JE"/>
    <s v="No Fish"/>
    <m/>
    <m/>
    <m/>
    <m/>
    <x v="0"/>
    <m/>
    <m/>
    <x v="0"/>
  </r>
  <r>
    <n v="2023"/>
    <x v="11"/>
    <d v="1899-12-30T13:30:00"/>
    <s v="Full"/>
    <s v="Second 30"/>
    <s v="JE"/>
    <s v="No Fish"/>
    <m/>
    <m/>
    <m/>
    <m/>
    <x v="0"/>
    <m/>
    <m/>
    <x v="0"/>
  </r>
  <r>
    <n v="2023"/>
    <x v="11"/>
    <d v="1899-12-30T14:00:00"/>
    <s v="Full"/>
    <s v="First 30"/>
    <s v="JE"/>
    <s v="No Fish"/>
    <m/>
    <m/>
    <m/>
    <m/>
    <x v="0"/>
    <m/>
    <m/>
    <x v="0"/>
  </r>
  <r>
    <n v="2023"/>
    <x v="11"/>
    <d v="1899-12-30T14:30:00"/>
    <s v="Full"/>
    <s v="Second 30"/>
    <s v="JE"/>
    <s v="No Fish"/>
    <m/>
    <m/>
    <m/>
    <m/>
    <x v="0"/>
    <m/>
    <m/>
    <x v="0"/>
  </r>
  <r>
    <n v="2023"/>
    <x v="11"/>
    <d v="1899-12-30T15:00:00"/>
    <s v="Full"/>
    <s v="First 30"/>
    <s v="JE"/>
    <s v="No Fish"/>
    <m/>
    <m/>
    <m/>
    <m/>
    <x v="0"/>
    <m/>
    <m/>
    <x v="0"/>
  </r>
  <r>
    <n v="2023"/>
    <x v="11"/>
    <d v="1899-12-30T15:30:00"/>
    <s v="Full"/>
    <s v="Second 30"/>
    <s v="JE"/>
    <s v="No Fish"/>
    <m/>
    <m/>
    <m/>
    <m/>
    <x v="0"/>
    <m/>
    <m/>
    <x v="0"/>
  </r>
  <r>
    <n v="2023"/>
    <x v="11"/>
    <d v="1899-12-30T16:00:00"/>
    <s v="Full"/>
    <s v="First 30"/>
    <s v="JE"/>
    <s v="No Fish"/>
    <m/>
    <m/>
    <m/>
    <m/>
    <x v="0"/>
    <m/>
    <m/>
    <x v="0"/>
  </r>
  <r>
    <n v="2023"/>
    <x v="11"/>
    <d v="1899-12-30T16:30:00"/>
    <s v="Full"/>
    <s v="Second 30"/>
    <s v="JE"/>
    <s v="No Fish"/>
    <m/>
    <m/>
    <m/>
    <m/>
    <x v="0"/>
    <m/>
    <m/>
    <x v="0"/>
  </r>
  <r>
    <n v="2023"/>
    <x v="11"/>
    <d v="1899-12-30T17:00:00"/>
    <s v="Full"/>
    <s v="First 30"/>
    <s v="JE"/>
    <s v="No Fish"/>
    <m/>
    <m/>
    <m/>
    <m/>
    <x v="0"/>
    <m/>
    <m/>
    <x v="0"/>
  </r>
  <r>
    <n v="2023"/>
    <x v="11"/>
    <d v="1899-12-30T17:30:00"/>
    <s v="Full"/>
    <s v="Second 30"/>
    <s v="JE"/>
    <s v="No Fish"/>
    <m/>
    <m/>
    <m/>
    <m/>
    <x v="0"/>
    <m/>
    <m/>
    <x v="0"/>
  </r>
  <r>
    <n v="2023"/>
    <x v="11"/>
    <d v="1899-12-30T18:00:00"/>
    <s v="Full"/>
    <s v="First 30"/>
    <s v="JE"/>
    <s v="No Fish"/>
    <m/>
    <m/>
    <m/>
    <m/>
    <x v="0"/>
    <m/>
    <m/>
    <x v="0"/>
  </r>
  <r>
    <n v="2023"/>
    <x v="11"/>
    <d v="1899-12-30T18:30:00"/>
    <s v="Full"/>
    <s v="Second 30"/>
    <s v="JE"/>
    <d v="1899-12-30T18:40:47"/>
    <n v="3330"/>
    <s v="upstream"/>
    <n v="14.01"/>
    <n v="64.8"/>
    <x v="2"/>
    <m/>
    <m/>
    <x v="0"/>
  </r>
  <r>
    <n v="2023"/>
    <x v="11"/>
    <d v="1899-12-30T18:30:00"/>
    <s v="Full"/>
    <s v="Second 30"/>
    <s v="JE"/>
    <d v="1899-12-30T18:40:49"/>
    <n v="3343"/>
    <s v="upstream"/>
    <n v="14.99"/>
    <n v="69.900000000000006"/>
    <x v="2"/>
    <m/>
    <m/>
    <x v="0"/>
  </r>
  <r>
    <n v="2023"/>
    <x v="11"/>
    <d v="1899-12-30T18:30:00"/>
    <s v="Full"/>
    <s v="Second 30"/>
    <s v="JE"/>
    <d v="1899-12-30T18:57:00"/>
    <n v="8364"/>
    <s v="upstream"/>
    <n v="12.91"/>
    <n v="57.9"/>
    <x v="2"/>
    <m/>
    <m/>
    <x v="0"/>
  </r>
  <r>
    <n v="2023"/>
    <x v="11"/>
    <d v="1899-12-30T19:00:00"/>
    <s v="Full"/>
    <s v="First 30"/>
    <s v="JE"/>
    <d v="1899-12-30T19:11:16"/>
    <n v="3488"/>
    <s v="upstream"/>
    <n v="5.79"/>
    <n v="69.099999999999994"/>
    <x v="2"/>
    <m/>
    <m/>
    <x v="0"/>
  </r>
  <r>
    <n v="2023"/>
    <x v="11"/>
    <d v="1899-12-30T19:00:00"/>
    <s v="Full"/>
    <s v="First 30"/>
    <s v="JE"/>
    <d v="1899-12-30T19:15:34"/>
    <n v="4814"/>
    <s v="downstream"/>
    <n v="10.28"/>
    <n v="50.2"/>
    <x v="2"/>
    <m/>
    <m/>
    <x v="0"/>
  </r>
  <r>
    <n v="2023"/>
    <x v="11"/>
    <d v="1899-12-30T19:00:00"/>
    <s v="Full"/>
    <s v="First 30"/>
    <s v="JE"/>
    <d v="1899-12-30T19:20:14"/>
    <n v="6263"/>
    <s v="upstream"/>
    <n v="8.77"/>
    <n v="70"/>
    <x v="2"/>
    <m/>
    <m/>
    <x v="0"/>
  </r>
  <r>
    <n v="2023"/>
    <x v="11"/>
    <d v="1899-12-30T19:30:00"/>
    <s v="Full"/>
    <s v="Second 30"/>
    <s v="JE"/>
    <d v="1899-12-30T19:30:06"/>
    <n v="26"/>
    <s v="downstream"/>
    <n v="16.02"/>
    <n v="65.5"/>
    <x v="1"/>
    <s v="Fish initially appears around the middle of sonar image but appears to have came from US moving DS"/>
    <s v="Yes going ds"/>
    <x v="3"/>
  </r>
  <r>
    <n v="2023"/>
    <x v="11"/>
    <d v="1899-12-30T19:30:00"/>
    <s v="Full"/>
    <s v="Second 30"/>
    <s v="JE"/>
    <d v="1899-12-30T19:42:29"/>
    <n v="3861"/>
    <s v="upstream"/>
    <n v="15.02"/>
    <n v="65.5"/>
    <x v="2"/>
    <m/>
    <m/>
    <x v="0"/>
  </r>
  <r>
    <n v="2023"/>
    <x v="11"/>
    <d v="1899-12-30T19:30:00"/>
    <s v="Full"/>
    <s v="Second 30"/>
    <s v="JE"/>
    <d v="1899-12-30T19:55:20"/>
    <n v="7853"/>
    <s v="upstream"/>
    <n v="11.11"/>
    <n v="64.900000000000006"/>
    <x v="2"/>
    <m/>
    <m/>
    <x v="0"/>
  </r>
  <r>
    <n v="2023"/>
    <x v="11"/>
    <d v="1899-12-30T20:00:00"/>
    <s v="Full"/>
    <s v="First 30"/>
    <s v="JE"/>
    <d v="1899-12-30T20:08:38"/>
    <n v="2671"/>
    <s v="upstream"/>
    <n v="6.99"/>
    <n v="60.6"/>
    <x v="2"/>
    <m/>
    <m/>
    <x v="0"/>
  </r>
  <r>
    <n v="2023"/>
    <x v="11"/>
    <d v="1899-12-30T20:00:00"/>
    <s v="Full"/>
    <s v="First 30"/>
    <s v="JE"/>
    <d v="1899-12-30T20:16:06"/>
    <n v="4992"/>
    <s v="upstream"/>
    <n v="12.77"/>
    <n v="58.3"/>
    <x v="2"/>
    <m/>
    <m/>
    <x v="0"/>
  </r>
  <r>
    <n v="2023"/>
    <x v="11"/>
    <d v="1899-12-30T20:00:00"/>
    <s v="Full"/>
    <s v="First 30"/>
    <s v="JE"/>
    <d v="1899-12-30T20:25:13"/>
    <n v="7831"/>
    <s v="upstream"/>
    <n v="7.01"/>
    <n v="62.7"/>
    <x v="2"/>
    <m/>
    <m/>
    <x v="0"/>
  </r>
  <r>
    <n v="2023"/>
    <x v="11"/>
    <d v="1899-12-30T20:00:00"/>
    <s v="Full"/>
    <s v="First 30"/>
    <s v="JE"/>
    <d v="1899-12-30T20:29:24"/>
    <n v="9123"/>
    <s v="downstream"/>
    <n v="15.18"/>
    <n v="76.3"/>
    <x v="2"/>
    <m/>
    <m/>
    <x v="0"/>
  </r>
  <r>
    <n v="2023"/>
    <x v="11"/>
    <d v="1899-12-30T20:30:00"/>
    <s v="Full"/>
    <s v="Second 30"/>
    <s v="JE"/>
    <d v="1899-12-30T20:31:25"/>
    <n v="430"/>
    <s v="upstream"/>
    <n v="5.36"/>
    <n v="60.6"/>
    <x v="2"/>
    <m/>
    <m/>
    <x v="0"/>
  </r>
  <r>
    <n v="2023"/>
    <x v="11"/>
    <d v="1899-12-30T20:30:00"/>
    <s v="Full"/>
    <s v="Second 30"/>
    <s v="JE"/>
    <d v="1899-12-30T20:35:58"/>
    <n v="1839"/>
    <s v="downstream"/>
    <n v="15.24"/>
    <n v="66.900000000000006"/>
    <x v="2"/>
    <m/>
    <m/>
    <x v="0"/>
  </r>
  <r>
    <n v="2023"/>
    <x v="11"/>
    <d v="1899-12-30T20:30:00"/>
    <s v="Full"/>
    <s v="Second 30"/>
    <s v="JE"/>
    <d v="1899-12-30T20:38:44"/>
    <n v="2701"/>
    <s v="upstream"/>
    <n v="9.75"/>
    <n v="62.2"/>
    <x v="2"/>
    <m/>
    <m/>
    <x v="0"/>
  </r>
  <r>
    <n v="2023"/>
    <x v="11"/>
    <d v="1899-12-30T20:30:00"/>
    <s v="Full"/>
    <s v="Second 30"/>
    <s v="JE"/>
    <d v="1899-12-30T20:42:20"/>
    <n v="3824"/>
    <s v="downstream"/>
    <n v="15.23"/>
    <n v="49.1"/>
    <x v="2"/>
    <m/>
    <m/>
    <x v="0"/>
  </r>
  <r>
    <n v="2023"/>
    <x v="11"/>
    <d v="1899-12-30T20:30:00"/>
    <s v="Full"/>
    <s v="Second 30"/>
    <s v="JE"/>
    <d v="1899-12-30T20:46:46"/>
    <n v="5187"/>
    <s v="upstream"/>
    <n v="17.21"/>
    <n v="46.6"/>
    <x v="2"/>
    <m/>
    <m/>
    <x v="0"/>
  </r>
  <r>
    <n v="2023"/>
    <x v="11"/>
    <d v="1899-12-30T21:00:00"/>
    <s v="Full"/>
    <s v="First 30"/>
    <s v="JE"/>
    <d v="1899-12-30T21:20:04"/>
    <n v="6210"/>
    <s v="downstream"/>
    <n v="14.78"/>
    <n v="64.5"/>
    <x v="2"/>
    <m/>
    <m/>
    <x v="0"/>
  </r>
  <r>
    <n v="2023"/>
    <x v="11"/>
    <d v="1899-12-30T21:30:00"/>
    <s v="Full"/>
    <s v="Second 30"/>
    <s v="JE"/>
    <d v="1899-12-30T21:45:15"/>
    <n v="4719"/>
    <s v="upstream"/>
    <n v="3.68"/>
    <n v="60.2"/>
    <x v="2"/>
    <m/>
    <m/>
    <x v="0"/>
  </r>
  <r>
    <n v="2023"/>
    <x v="11"/>
    <d v="1899-12-30T22:00:00"/>
    <s v="Full"/>
    <s v="First 30"/>
    <s v="JE"/>
    <d v="1899-12-30T22:00:41"/>
    <n v="206"/>
    <s v="upstream"/>
    <n v="12.65"/>
    <n v="67.599999999999994"/>
    <x v="2"/>
    <m/>
    <m/>
    <x v="0"/>
  </r>
  <r>
    <n v="2023"/>
    <x v="11"/>
    <d v="1899-12-30T22:00:00"/>
    <s v="Full"/>
    <s v="First 30"/>
    <s v="JE"/>
    <d v="1899-12-30T22:03:44"/>
    <n v="1156"/>
    <s v="downstream"/>
    <n v="10.66"/>
    <n v="59.6"/>
    <x v="2"/>
    <m/>
    <m/>
    <x v="0"/>
  </r>
  <r>
    <n v="2023"/>
    <x v="11"/>
    <d v="1899-12-30T22:00:00"/>
    <s v="Full"/>
    <s v="First 30"/>
    <s v="JE"/>
    <d v="1899-12-30T22:04:39"/>
    <n v="1446"/>
    <s v="upstream"/>
    <n v="14.47"/>
    <n v="71.599999999999994"/>
    <x v="2"/>
    <m/>
    <m/>
    <x v="0"/>
  </r>
  <r>
    <n v="2023"/>
    <x v="11"/>
    <d v="1899-12-30T22:00:00"/>
    <s v="Full"/>
    <s v="First 30"/>
    <s v="JE"/>
    <d v="1899-12-30T22:08:14"/>
    <n v="2550"/>
    <s v="upstream"/>
    <n v="13.09"/>
    <n v="69.099999999999994"/>
    <x v="2"/>
    <m/>
    <m/>
    <x v="0"/>
  </r>
  <r>
    <n v="2023"/>
    <x v="11"/>
    <d v="1899-12-30T22:00:00"/>
    <s v="Full"/>
    <s v="First 30"/>
    <s v="JE"/>
    <d v="1899-12-30T22:09:08"/>
    <n v="2833"/>
    <s v="upstream"/>
    <n v="13.37"/>
    <n v="73.8"/>
    <x v="2"/>
    <m/>
    <m/>
    <x v="0"/>
  </r>
  <r>
    <n v="2023"/>
    <x v="11"/>
    <d v="1899-12-30T22:00:00"/>
    <s v="Full"/>
    <s v="First 30"/>
    <s v="JE"/>
    <d v="1899-12-30T22:13:09"/>
    <n v="4084"/>
    <s v="upstream"/>
    <n v="7.22"/>
    <n v="50.3"/>
    <x v="2"/>
    <m/>
    <m/>
    <x v="0"/>
  </r>
  <r>
    <n v="2023"/>
    <x v="11"/>
    <d v="1899-12-30T22:00:00"/>
    <s v="Full"/>
    <s v="First 30"/>
    <s v="JE"/>
    <d v="1899-12-30T22:18:23"/>
    <n v="5702"/>
    <s v="upstream"/>
    <n v="5.52"/>
    <n v="61.6"/>
    <x v="2"/>
    <m/>
    <m/>
    <x v="0"/>
  </r>
  <r>
    <n v="2023"/>
    <x v="11"/>
    <d v="1899-12-30T22:30:00"/>
    <s v="Full"/>
    <s v="Second 30"/>
    <s v="JE"/>
    <d v="1899-12-30T22:35:13"/>
    <n v="1612"/>
    <s v="downstream"/>
    <n v="13.2"/>
    <n v="50.4"/>
    <x v="2"/>
    <m/>
    <m/>
    <x v="0"/>
  </r>
  <r>
    <n v="2023"/>
    <x v="11"/>
    <d v="1899-12-30T22:30:00"/>
    <s v="Full"/>
    <s v="Second 30"/>
    <s v="JE"/>
    <d v="1899-12-30T22:46:43"/>
    <n v="5185"/>
    <s v="upstream"/>
    <n v="13.09"/>
    <n v="57.9"/>
    <x v="2"/>
    <m/>
    <m/>
    <x v="0"/>
  </r>
  <r>
    <n v="2023"/>
    <x v="11"/>
    <d v="1899-12-30T22:30:00"/>
    <s v="Full"/>
    <s v="Second 30"/>
    <s v="JE"/>
    <d v="1899-12-30T22:54:15"/>
    <n v="7528"/>
    <s v="upstream"/>
    <n v="4.63"/>
    <n v="68"/>
    <x v="2"/>
    <m/>
    <m/>
    <x v="0"/>
  </r>
  <r>
    <n v="2023"/>
    <x v="11"/>
    <d v="1899-12-30T23:00:00"/>
    <s v="Full"/>
    <s v="First 30"/>
    <s v="JE"/>
    <d v="1899-12-30T23:06:55"/>
    <n v="2146"/>
    <s v="downstream"/>
    <n v="14.57"/>
    <n v="70.5"/>
    <x v="2"/>
    <m/>
    <m/>
    <x v="0"/>
  </r>
  <r>
    <n v="2023"/>
    <x v="11"/>
    <d v="1899-12-30T23:00:00"/>
    <s v="Full"/>
    <s v="First 30"/>
    <s v="JE"/>
    <d v="1899-12-30T23:14:56"/>
    <n v="4629"/>
    <s v="upstream"/>
    <n v="13.19"/>
    <n v="72.900000000000006"/>
    <x v="2"/>
    <m/>
    <m/>
    <x v="0"/>
  </r>
  <r>
    <n v="2023"/>
    <x v="11"/>
    <d v="1899-12-30T23:30:00"/>
    <s v="Full"/>
    <s v="Second 30"/>
    <s v="JE"/>
    <d v="1899-12-30T23:30:34"/>
    <n v="167"/>
    <s v="upstream"/>
    <n v="9.2200000000000006"/>
    <n v="49.6"/>
    <x v="2"/>
    <m/>
    <m/>
    <x v="0"/>
  </r>
  <r>
    <n v="2023"/>
    <x v="12"/>
    <d v="1899-12-30T00:00:00"/>
    <s v="Full"/>
    <s v="First 30"/>
    <s v="JE"/>
    <d v="1899-12-30T00:05:27"/>
    <n v="1677"/>
    <s v="downstream"/>
    <n v="10.89"/>
    <n v="68.2"/>
    <x v="2"/>
    <m/>
    <m/>
    <x v="0"/>
  </r>
  <r>
    <n v="2023"/>
    <x v="12"/>
    <d v="1899-12-30T00:00:00"/>
    <s v="Full"/>
    <s v="First 30"/>
    <s v="JE"/>
    <d v="1899-12-30T00:06:05"/>
    <n v="1873"/>
    <s v="downstream"/>
    <n v="14.44"/>
    <n v="71.099999999999994"/>
    <x v="2"/>
    <m/>
    <m/>
    <x v="0"/>
  </r>
  <r>
    <n v="2023"/>
    <x v="12"/>
    <d v="1899-12-30T00:00:00"/>
    <s v="Full"/>
    <s v="First 30"/>
    <s v="JE"/>
    <d v="1899-12-30T00:20:18"/>
    <n v="6295"/>
    <s v="upstream"/>
    <n v="9.3800000000000008"/>
    <n v="71.7"/>
    <x v="2"/>
    <m/>
    <m/>
    <x v="0"/>
  </r>
  <r>
    <n v="2023"/>
    <x v="12"/>
    <d v="1899-12-30T00:30:00"/>
    <s v="Full"/>
    <s v="Second 30"/>
    <s v="JE"/>
    <d v="1899-12-30T00:48:53"/>
    <n v="5857"/>
    <s v="downstream"/>
    <n v="13.25"/>
    <n v="68"/>
    <x v="2"/>
    <m/>
    <m/>
    <x v="0"/>
  </r>
  <r>
    <n v="2023"/>
    <x v="12"/>
    <d v="1899-12-30T01:00:00"/>
    <s v="Full"/>
    <s v="First 30"/>
    <s v="JE"/>
    <d v="1899-12-30T01:03:44"/>
    <n v="1148"/>
    <s v="downstream"/>
    <n v="13.69"/>
    <n v="73.900000000000006"/>
    <x v="2"/>
    <m/>
    <m/>
    <x v="0"/>
  </r>
  <r>
    <n v="2023"/>
    <x v="12"/>
    <d v="1899-12-30T01:00:00"/>
    <s v="Full"/>
    <s v="First 30"/>
    <s v="JE"/>
    <d v="1899-12-30T01:08:37"/>
    <n v="2663"/>
    <s v="upstream"/>
    <n v="9.43"/>
    <n v="64.3"/>
    <x v="2"/>
    <m/>
    <m/>
    <x v="0"/>
  </r>
  <r>
    <n v="2023"/>
    <x v="12"/>
    <d v="1899-12-30T01:30:00"/>
    <s v="Full"/>
    <s v="Second 30"/>
    <s v="JE"/>
    <d v="1899-12-30T01:55:00"/>
    <n v="7758"/>
    <s v="upstream"/>
    <n v="9.56"/>
    <n v="63.6"/>
    <x v="2"/>
    <m/>
    <m/>
    <x v="0"/>
  </r>
  <r>
    <n v="2023"/>
    <x v="12"/>
    <d v="1899-12-30T02:00:00"/>
    <s v="None"/>
    <s v="First 30"/>
    <s v="JE"/>
    <m/>
    <m/>
    <m/>
    <m/>
    <m/>
    <x v="0"/>
    <m/>
    <m/>
    <x v="0"/>
  </r>
  <r>
    <n v="2023"/>
    <x v="12"/>
    <d v="1899-12-30T02:30:00"/>
    <s v="None"/>
    <s v="Second 30"/>
    <s v="JE"/>
    <m/>
    <m/>
    <m/>
    <m/>
    <m/>
    <x v="0"/>
    <m/>
    <m/>
    <x v="0"/>
  </r>
  <r>
    <n v="2023"/>
    <x v="12"/>
    <d v="1899-12-30T03:00:00"/>
    <s v="Full"/>
    <s v="First 30"/>
    <s v="JE"/>
    <d v="1899-12-30T03:16:47"/>
    <n v="5191"/>
    <s v="downstream"/>
    <n v="8.92"/>
    <n v="62.7"/>
    <x v="2"/>
    <m/>
    <m/>
    <x v="0"/>
  </r>
  <r>
    <n v="2023"/>
    <x v="12"/>
    <d v="1899-12-30T03:00:00"/>
    <s v="Full"/>
    <s v="First 30"/>
    <s v="JE"/>
    <d v="1899-12-30T03:19:46"/>
    <n v="6110"/>
    <s v="upstream"/>
    <n v="11.9"/>
    <n v="60.9"/>
    <x v="2"/>
    <m/>
    <m/>
    <x v="0"/>
  </r>
  <r>
    <n v="2023"/>
    <x v="12"/>
    <d v="1899-12-30T03:00:00"/>
    <s v="Full"/>
    <s v="First 30"/>
    <s v="JE"/>
    <d v="1899-12-30T03:22:17"/>
    <n v="6893"/>
    <s v="upstream"/>
    <n v="15.56"/>
    <n v="69.900000000000006"/>
    <x v="2"/>
    <m/>
    <m/>
    <x v="0"/>
  </r>
  <r>
    <n v="2023"/>
    <x v="12"/>
    <d v="1899-12-30T03:00:00"/>
    <s v="Full"/>
    <s v="First 30"/>
    <s v="JE"/>
    <d v="1899-12-30T03:27:57"/>
    <n v="8653"/>
    <s v="downstream"/>
    <n v="10.82"/>
    <n v="71.900000000000006"/>
    <x v="2"/>
    <m/>
    <m/>
    <x v="0"/>
  </r>
  <r>
    <n v="2023"/>
    <x v="12"/>
    <d v="1899-12-30T03:00:00"/>
    <s v="Full"/>
    <s v="First 30"/>
    <s v="JE"/>
    <d v="1899-12-30T03:27:49"/>
    <n v="8608"/>
    <s v="downstream"/>
    <n v="11.18"/>
    <n v="65.2"/>
    <x v="2"/>
    <m/>
    <m/>
    <x v="0"/>
  </r>
  <r>
    <n v="2023"/>
    <x v="12"/>
    <d v="1899-12-30T03:30:00"/>
    <s v="Full"/>
    <s v="Second 30"/>
    <s v="JE"/>
    <d v="1899-12-30T03:33:31"/>
    <n v="1080"/>
    <s v="upstream"/>
    <n v="8.74"/>
    <n v="67.400000000000006"/>
    <x v="2"/>
    <m/>
    <m/>
    <x v="0"/>
  </r>
  <r>
    <n v="2023"/>
    <x v="12"/>
    <d v="1899-12-30T03:30:00"/>
    <s v="Full"/>
    <s v="Second 30"/>
    <s v="JE"/>
    <d v="1899-12-30T03:37:40"/>
    <n v="2365"/>
    <s v="upstream"/>
    <n v="10.81"/>
    <n v="66.8"/>
    <x v="2"/>
    <m/>
    <m/>
    <x v="0"/>
  </r>
  <r>
    <n v="2023"/>
    <x v="12"/>
    <d v="1899-12-30T04:00:00"/>
    <s v="Full"/>
    <s v="First 30"/>
    <s v="JE"/>
    <d v="1899-12-30T04:04:02"/>
    <n v="1246"/>
    <s v="upstream"/>
    <n v="9.1999999999999993"/>
    <n v="67.5"/>
    <x v="2"/>
    <m/>
    <m/>
    <x v="0"/>
  </r>
  <r>
    <n v="2023"/>
    <x v="12"/>
    <d v="1899-12-30T04:00:00"/>
    <s v="Full"/>
    <s v="First 30"/>
    <s v="JE"/>
    <d v="1899-12-30T04:08:28"/>
    <n v="2620"/>
    <s v="downstream"/>
    <n v="12.22"/>
    <n v="45.6"/>
    <x v="1"/>
    <s v="Small fish travelling DS quickly"/>
    <s v="Yes going ds"/>
    <x v="3"/>
  </r>
  <r>
    <n v="2023"/>
    <x v="12"/>
    <d v="1899-12-30T04:30:00"/>
    <s v="Full"/>
    <s v="Second 30"/>
    <s v="JE"/>
    <s v="No Fish"/>
    <m/>
    <m/>
    <m/>
    <m/>
    <x v="0"/>
    <m/>
    <m/>
    <x v="0"/>
  </r>
  <r>
    <n v="2023"/>
    <x v="12"/>
    <d v="1899-12-30T05:00:00"/>
    <s v="Full"/>
    <s v="First 30"/>
    <s v="JE"/>
    <d v="1899-12-30T05:02:58"/>
    <n v="912"/>
    <s v="upstream"/>
    <n v="13.07"/>
    <n v="62.9"/>
    <x v="2"/>
    <m/>
    <m/>
    <x v="0"/>
  </r>
  <r>
    <n v="2023"/>
    <x v="12"/>
    <d v="1899-12-30T05:30:00"/>
    <s v="Full"/>
    <s v="Second 30"/>
    <s v="JE"/>
    <s v="No Fish"/>
    <m/>
    <m/>
    <m/>
    <m/>
    <x v="0"/>
    <m/>
    <m/>
    <x v="0"/>
  </r>
  <r>
    <n v="2023"/>
    <x v="12"/>
    <d v="1899-12-30T06:00:00"/>
    <s v="Full"/>
    <s v="First 30"/>
    <s v="JE"/>
    <s v="No Fish"/>
    <m/>
    <m/>
    <m/>
    <m/>
    <x v="0"/>
    <m/>
    <m/>
    <x v="0"/>
  </r>
  <r>
    <n v="2023"/>
    <x v="12"/>
    <d v="1899-12-30T06:30:00"/>
    <s v="Full"/>
    <s v="Second 30"/>
    <s v="JE"/>
    <d v="1899-12-30T06:58:16"/>
    <n v="8739"/>
    <s v="downstream"/>
    <n v="6.78"/>
    <n v="66.8"/>
    <x v="1"/>
    <s v="Fish travelling DS quickly"/>
    <s v="Yes going ds"/>
    <x v="3"/>
  </r>
  <r>
    <n v="2023"/>
    <x v="12"/>
    <d v="1899-12-30T07:00:00"/>
    <s v="Full"/>
    <s v="First 30"/>
    <s v="JE"/>
    <s v="No Fish"/>
    <m/>
    <m/>
    <m/>
    <m/>
    <x v="0"/>
    <m/>
    <m/>
    <x v="0"/>
  </r>
  <r>
    <n v="2023"/>
    <x v="12"/>
    <d v="1899-12-30T07:30:00"/>
    <s v="Full"/>
    <s v="Second 30"/>
    <s v="JE"/>
    <s v="No Fish"/>
    <m/>
    <m/>
    <m/>
    <m/>
    <x v="0"/>
    <m/>
    <m/>
    <x v="0"/>
  </r>
  <r>
    <n v="2023"/>
    <x v="12"/>
    <d v="1899-12-30T08:00:00"/>
    <s v="Full"/>
    <s v="First 30"/>
    <s v="JE"/>
    <s v="No Fish"/>
    <m/>
    <m/>
    <m/>
    <m/>
    <x v="0"/>
    <m/>
    <m/>
    <x v="0"/>
  </r>
  <r>
    <n v="2023"/>
    <x v="12"/>
    <d v="1899-12-30T08:30:00"/>
    <s v="Full"/>
    <s v="Second 30"/>
    <s v="JE"/>
    <s v="No Fish"/>
    <m/>
    <m/>
    <m/>
    <m/>
    <x v="0"/>
    <m/>
    <m/>
    <x v="0"/>
  </r>
  <r>
    <n v="2023"/>
    <x v="12"/>
    <d v="1899-12-30T09:00:00"/>
    <s v="Full"/>
    <s v="First 30"/>
    <s v="JE"/>
    <s v="No Fish"/>
    <m/>
    <m/>
    <m/>
    <m/>
    <x v="0"/>
    <m/>
    <m/>
    <x v="0"/>
  </r>
  <r>
    <n v="2023"/>
    <x v="12"/>
    <d v="1899-12-30T09:30:00"/>
    <s v="Full"/>
    <s v="Second 30"/>
    <s v="JE"/>
    <s v="No Fish"/>
    <m/>
    <m/>
    <m/>
    <m/>
    <x v="0"/>
    <m/>
    <m/>
    <x v="0"/>
  </r>
  <r>
    <n v="2023"/>
    <x v="12"/>
    <d v="1899-12-30T10:00:00"/>
    <s v="Full"/>
    <s v="First 30"/>
    <s v="JE"/>
    <s v="No Fish"/>
    <m/>
    <m/>
    <m/>
    <m/>
    <x v="0"/>
    <m/>
    <m/>
    <x v="0"/>
  </r>
  <r>
    <n v="2023"/>
    <x v="12"/>
    <d v="1899-12-30T10:30:00"/>
    <s v="Full"/>
    <s v="Second 30"/>
    <s v="JE"/>
    <s v="No Fish"/>
    <m/>
    <m/>
    <m/>
    <m/>
    <x v="0"/>
    <m/>
    <m/>
    <x v="0"/>
  </r>
  <r>
    <n v="2023"/>
    <x v="12"/>
    <d v="1899-12-30T11:00:00"/>
    <s v="Full"/>
    <s v="First 30"/>
    <s v="JE"/>
    <s v="No Fish"/>
    <m/>
    <m/>
    <m/>
    <m/>
    <x v="0"/>
    <m/>
    <m/>
    <x v="0"/>
  </r>
  <r>
    <n v="2023"/>
    <x v="12"/>
    <d v="1899-12-30T11:30:00"/>
    <s v="Full"/>
    <s v="Second 30"/>
    <s v="JE"/>
    <s v="No Fish"/>
    <m/>
    <m/>
    <m/>
    <m/>
    <x v="0"/>
    <m/>
    <m/>
    <x v="0"/>
  </r>
  <r>
    <n v="2023"/>
    <x v="12"/>
    <d v="1899-12-30T12:00:00"/>
    <s v="Full"/>
    <s v="First 30"/>
    <s v="JE"/>
    <s v="No Fish"/>
    <m/>
    <m/>
    <m/>
    <m/>
    <x v="0"/>
    <m/>
    <m/>
    <x v="0"/>
  </r>
  <r>
    <n v="2023"/>
    <x v="12"/>
    <d v="1899-12-30T12:30:00"/>
    <s v="Full"/>
    <s v="Second 30"/>
    <s v="JE"/>
    <s v="No Fish"/>
    <m/>
    <m/>
    <m/>
    <m/>
    <x v="0"/>
    <m/>
    <m/>
    <x v="0"/>
  </r>
  <r>
    <n v="2023"/>
    <x v="12"/>
    <d v="1899-12-30T13:00:00"/>
    <s v="Full"/>
    <s v="First 30"/>
    <s v="JE"/>
    <s v="No Fish"/>
    <m/>
    <m/>
    <m/>
    <m/>
    <x v="0"/>
    <m/>
    <m/>
    <x v="0"/>
  </r>
  <r>
    <n v="2023"/>
    <x v="12"/>
    <d v="1899-12-30T13:30:00"/>
    <s v="Full"/>
    <s v="Second 30"/>
    <s v="JE"/>
    <s v="No Fish"/>
    <m/>
    <m/>
    <m/>
    <m/>
    <x v="0"/>
    <m/>
    <m/>
    <x v="0"/>
  </r>
  <r>
    <n v="2023"/>
    <x v="12"/>
    <d v="1899-12-30T14:00:00"/>
    <s v="Full"/>
    <s v="First 30"/>
    <s v="JE"/>
    <s v="No Fish"/>
    <m/>
    <m/>
    <m/>
    <m/>
    <x v="0"/>
    <m/>
    <m/>
    <x v="0"/>
  </r>
  <r>
    <n v="2023"/>
    <x v="12"/>
    <d v="1899-12-30T14:30:00"/>
    <s v="Full"/>
    <s v="Second 30"/>
    <s v="JE"/>
    <s v="No Fish"/>
    <m/>
    <m/>
    <m/>
    <m/>
    <x v="0"/>
    <m/>
    <m/>
    <x v="0"/>
  </r>
  <r>
    <n v="2023"/>
    <x v="12"/>
    <d v="1899-12-30T15:00:00"/>
    <s v="Full"/>
    <s v="First 30"/>
    <s v="JE"/>
    <s v="No Fish"/>
    <m/>
    <m/>
    <m/>
    <m/>
    <x v="0"/>
    <m/>
    <m/>
    <x v="0"/>
  </r>
  <r>
    <n v="2023"/>
    <x v="12"/>
    <d v="1899-12-30T15:30:00"/>
    <s v="Full"/>
    <s v="Second 30"/>
    <s v="JE"/>
    <s v="No Fish"/>
    <m/>
    <m/>
    <m/>
    <m/>
    <x v="0"/>
    <m/>
    <m/>
    <x v="0"/>
  </r>
  <r>
    <n v="2023"/>
    <x v="12"/>
    <d v="1899-12-30T16:00:00"/>
    <s v="Full"/>
    <s v="First 30"/>
    <s v="JE"/>
    <s v="No Fish"/>
    <m/>
    <m/>
    <m/>
    <m/>
    <x v="0"/>
    <m/>
    <m/>
    <x v="0"/>
  </r>
  <r>
    <n v="2023"/>
    <x v="12"/>
    <d v="1899-12-30T16:30:00"/>
    <s v="Full"/>
    <s v="Second 30"/>
    <s v="JE"/>
    <s v="No Fish"/>
    <m/>
    <m/>
    <m/>
    <m/>
    <x v="0"/>
    <m/>
    <m/>
    <x v="0"/>
  </r>
  <r>
    <n v="2023"/>
    <x v="12"/>
    <d v="1899-12-30T17:00:00"/>
    <s v="Full"/>
    <s v="First 30"/>
    <s v="JE"/>
    <s v="No Fish"/>
    <m/>
    <m/>
    <m/>
    <m/>
    <x v="0"/>
    <m/>
    <m/>
    <x v="0"/>
  </r>
  <r>
    <n v="2023"/>
    <x v="12"/>
    <d v="1899-12-30T17:30:00"/>
    <s v="Full"/>
    <s v="Second 30"/>
    <s v="JE"/>
    <s v="No Fish"/>
    <m/>
    <m/>
    <m/>
    <m/>
    <x v="0"/>
    <m/>
    <m/>
    <x v="0"/>
  </r>
  <r>
    <n v="2023"/>
    <x v="12"/>
    <d v="1899-12-30T18:00:00"/>
    <s v="Full"/>
    <s v="First 30"/>
    <s v="JE"/>
    <s v="No Fish"/>
    <m/>
    <m/>
    <m/>
    <m/>
    <x v="0"/>
    <m/>
    <m/>
    <x v="0"/>
  </r>
  <r>
    <n v="2023"/>
    <x v="12"/>
    <d v="1899-12-30T18:30:00"/>
    <s v="Full"/>
    <s v="Second 30"/>
    <s v="JE"/>
    <s v="No Fish"/>
    <m/>
    <m/>
    <m/>
    <m/>
    <x v="0"/>
    <m/>
    <m/>
    <x v="0"/>
  </r>
  <r>
    <n v="2023"/>
    <x v="12"/>
    <d v="1899-12-30T19:00:00"/>
    <s v="Full"/>
    <s v="First 30"/>
    <s v="JE"/>
    <s v="No Fish"/>
    <m/>
    <m/>
    <m/>
    <m/>
    <x v="0"/>
    <m/>
    <m/>
    <x v="0"/>
  </r>
  <r>
    <n v="2023"/>
    <x v="12"/>
    <d v="1899-12-30T19:30:00"/>
    <s v="Full"/>
    <s v="Second 30"/>
    <s v="JE"/>
    <s v="No Fish"/>
    <m/>
    <m/>
    <m/>
    <m/>
    <x v="0"/>
    <m/>
    <m/>
    <x v="0"/>
  </r>
  <r>
    <n v="2023"/>
    <x v="12"/>
    <d v="1899-12-30T20:00:00"/>
    <s v="Full"/>
    <s v="First 30"/>
    <s v="JE"/>
    <d v="1899-12-30T20:06:53"/>
    <n v="2126"/>
    <s v="upstream"/>
    <n v="14.27"/>
    <n v="70"/>
    <x v="2"/>
    <m/>
    <m/>
    <x v="0"/>
  </r>
  <r>
    <n v="2023"/>
    <x v="12"/>
    <d v="1899-12-30T20:00:00"/>
    <s v="Full"/>
    <s v="First 30"/>
    <s v="JE"/>
    <d v="1899-12-30T20:11:51"/>
    <n v="3668"/>
    <s v="upstream"/>
    <n v="10.85"/>
    <n v="58.2"/>
    <x v="2"/>
    <m/>
    <m/>
    <x v="0"/>
  </r>
  <r>
    <n v="2023"/>
    <x v="12"/>
    <d v="1899-12-30T20:00:00"/>
    <s v="Full"/>
    <s v="First 30"/>
    <s v="JE"/>
    <d v="1899-12-30T20:13:03"/>
    <n v="4045"/>
    <s v="downstream"/>
    <n v="14.17"/>
    <n v="69.3"/>
    <x v="2"/>
    <m/>
    <m/>
    <x v="0"/>
  </r>
  <r>
    <n v="2023"/>
    <x v="12"/>
    <d v="1899-12-30T20:00:00"/>
    <s v="Full"/>
    <s v="First 30"/>
    <s v="JE"/>
    <d v="1899-12-30T20:15:14"/>
    <n v="4724"/>
    <s v="downstream"/>
    <n v="4.63"/>
    <n v="66.900000000000006"/>
    <x v="2"/>
    <m/>
    <m/>
    <x v="0"/>
  </r>
  <r>
    <n v="2023"/>
    <x v="12"/>
    <d v="1899-12-30T20:00:00"/>
    <s v="Full"/>
    <s v="First 30"/>
    <s v="JE"/>
    <d v="1899-12-30T20:18:04"/>
    <n v="5603"/>
    <s v="upstream"/>
    <n v="6.25"/>
    <n v="60.3"/>
    <x v="2"/>
    <m/>
    <m/>
    <x v="0"/>
  </r>
  <r>
    <n v="2023"/>
    <x v="12"/>
    <d v="1899-12-30T20:00:00"/>
    <s v="Full"/>
    <s v="First 30"/>
    <s v="JE"/>
    <d v="1899-12-30T20:18:16"/>
    <n v="5670"/>
    <s v="upstream"/>
    <n v="6.92"/>
    <n v="63.4"/>
    <x v="2"/>
    <m/>
    <m/>
    <x v="0"/>
  </r>
  <r>
    <n v="2023"/>
    <x v="12"/>
    <d v="1899-12-30T20:00:00"/>
    <s v="Full"/>
    <s v="First 30"/>
    <s v="JE"/>
    <d v="1899-12-30T20:19:06"/>
    <n v="5924"/>
    <s v="upstream"/>
    <n v="8.49"/>
    <n v="63.5"/>
    <x v="2"/>
    <m/>
    <m/>
    <x v="0"/>
  </r>
  <r>
    <n v="2023"/>
    <x v="12"/>
    <d v="1899-12-30T20:00:00"/>
    <s v="Full"/>
    <s v="First 30"/>
    <s v="JE"/>
    <d v="1899-12-30T20:25:00"/>
    <n v="7750"/>
    <s v="upstream"/>
    <n v="13.24"/>
    <n v="70.3"/>
    <x v="2"/>
    <m/>
    <m/>
    <x v="0"/>
  </r>
  <r>
    <n v="2023"/>
    <x v="12"/>
    <d v="1899-12-30T20:00:00"/>
    <s v="Full"/>
    <s v="First 30"/>
    <s v="JE"/>
    <d v="1899-12-30T20:25:48"/>
    <n v="8002"/>
    <s v="downstream"/>
    <n v="6.35"/>
    <n v="63.7"/>
    <x v="2"/>
    <m/>
    <m/>
    <x v="0"/>
  </r>
  <r>
    <n v="2023"/>
    <x v="12"/>
    <d v="1899-12-30T20:30:00"/>
    <s v="Full"/>
    <s v="Second 30"/>
    <s v="JE"/>
    <d v="1899-12-30T20:41:22"/>
    <n v="3526"/>
    <s v="upstream"/>
    <n v="7.64"/>
    <n v="66"/>
    <x v="2"/>
    <m/>
    <m/>
    <x v="0"/>
  </r>
  <r>
    <n v="2023"/>
    <x v="12"/>
    <d v="1899-12-30T20:30:00"/>
    <s v="Full"/>
    <s v="Second 30"/>
    <s v="JE"/>
    <d v="1899-12-30T20:45:33"/>
    <n v="4821"/>
    <s v="upstream"/>
    <n v="7.34"/>
    <n v="60.6"/>
    <x v="2"/>
    <m/>
    <m/>
    <x v="0"/>
  </r>
  <r>
    <n v="2023"/>
    <x v="12"/>
    <d v="1899-12-30T21:00:00"/>
    <s v="Full"/>
    <s v="First 30"/>
    <s v="JE"/>
    <d v="1899-12-30T21:15:26"/>
    <n v="4933"/>
    <s v="downstream"/>
    <n v="14.29"/>
    <n v="67.099999999999994"/>
    <x v="2"/>
    <m/>
    <m/>
    <x v="0"/>
  </r>
  <r>
    <n v="2023"/>
    <x v="12"/>
    <d v="1899-12-30T21:00:00"/>
    <s v="Full"/>
    <s v="First 30"/>
    <s v="JE"/>
    <d v="1899-12-30T21:26:15"/>
    <n v="8143"/>
    <s v="downstream"/>
    <n v="12.53"/>
    <n v="63.7"/>
    <x v="2"/>
    <m/>
    <m/>
    <x v="0"/>
  </r>
  <r>
    <n v="2023"/>
    <x v="12"/>
    <d v="1899-12-30T21:00:00"/>
    <s v="Full"/>
    <s v="First 30"/>
    <s v="JE"/>
    <d v="1899-12-30T21:28:21"/>
    <n v="8785"/>
    <s v="upstream"/>
    <n v="13.31"/>
    <n v="63.3"/>
    <x v="2"/>
    <m/>
    <m/>
    <x v="0"/>
  </r>
  <r>
    <n v="2023"/>
    <x v="12"/>
    <d v="1899-12-30T21:30:00"/>
    <s v="Full"/>
    <s v="Second 30"/>
    <s v="JE"/>
    <d v="1899-12-30T21:59:08"/>
    <n v="9029"/>
    <s v="downstream"/>
    <n v="15.92"/>
    <n v="64.599999999999994"/>
    <x v="2"/>
    <m/>
    <m/>
    <x v="0"/>
  </r>
  <r>
    <n v="2023"/>
    <x v="12"/>
    <d v="1899-12-30T22:00:00"/>
    <s v="Full"/>
    <s v="First 30"/>
    <s v="JE"/>
    <d v="1899-12-30T22:02:49"/>
    <n v="869"/>
    <s v="upstream"/>
    <n v="14.43"/>
    <n v="64.8"/>
    <x v="2"/>
    <m/>
    <m/>
    <x v="0"/>
  </r>
  <r>
    <n v="2023"/>
    <x v="12"/>
    <d v="1899-12-30T22:00:00"/>
    <s v="Full"/>
    <s v="First 30"/>
    <s v="JE"/>
    <d v="1899-12-30T22:24:08"/>
    <n v="7492"/>
    <s v="upstream"/>
    <n v="14.76"/>
    <n v="72.099999999999994"/>
    <x v="2"/>
    <m/>
    <m/>
    <x v="0"/>
  </r>
  <r>
    <n v="2023"/>
    <x v="12"/>
    <d v="1899-12-30T22:30:00"/>
    <s v="Full"/>
    <s v="Second 30"/>
    <s v="JE"/>
    <d v="1899-12-30T22:41:25"/>
    <n v="3529"/>
    <s v="downstream"/>
    <n v="15.26"/>
    <n v="68.7"/>
    <x v="2"/>
    <m/>
    <m/>
    <x v="0"/>
  </r>
  <r>
    <n v="2023"/>
    <x v="12"/>
    <d v="1899-12-30T22:30:00"/>
    <s v="Full"/>
    <s v="Second 30"/>
    <s v="JE"/>
    <d v="1899-12-30T22:41:54"/>
    <n v="3672"/>
    <s v="upstream"/>
    <n v="9.82"/>
    <n v="56.2"/>
    <x v="2"/>
    <m/>
    <m/>
    <x v="0"/>
  </r>
  <r>
    <n v="2023"/>
    <x v="12"/>
    <d v="1899-12-30T22:30:00"/>
    <s v="Full"/>
    <s v="Second 30"/>
    <s v="JE"/>
    <d v="1899-12-30T22:44:39"/>
    <n v="4519"/>
    <s v="upstream"/>
    <n v="14.72"/>
    <n v="73.3"/>
    <x v="2"/>
    <m/>
    <m/>
    <x v="0"/>
  </r>
  <r>
    <n v="2023"/>
    <x v="12"/>
    <d v="1899-12-30T23:00:00"/>
    <s v="Full"/>
    <s v="First 30"/>
    <s v="JE"/>
    <d v="1899-12-30T23:23:29"/>
    <n v="7262"/>
    <s v="upstream"/>
    <n v="14.6"/>
    <n v="67.7"/>
    <x v="2"/>
    <m/>
    <m/>
    <x v="0"/>
  </r>
  <r>
    <n v="2023"/>
    <x v="12"/>
    <d v="1899-12-30T23:30:00"/>
    <s v="Full"/>
    <s v="Second 30"/>
    <s v="JE"/>
    <d v="1899-12-30T23:34:17"/>
    <n v="1311"/>
    <s v="downstream"/>
    <n v="8.34"/>
    <n v="59.8"/>
    <x v="2"/>
    <m/>
    <m/>
    <x v="0"/>
  </r>
  <r>
    <n v="2023"/>
    <x v="12"/>
    <d v="1899-12-30T23:30:00"/>
    <s v="Full"/>
    <s v="Second 30"/>
    <s v="JE"/>
    <d v="1899-12-30T23:35:51"/>
    <n v="1796"/>
    <s v="upstream"/>
    <n v="13.48"/>
    <n v="57.8"/>
    <x v="2"/>
    <m/>
    <m/>
    <x v="0"/>
  </r>
  <r>
    <n v="2023"/>
    <x v="13"/>
    <d v="1899-12-30T00:00:00"/>
    <s v="Full"/>
    <s v="First 30"/>
    <s v="JE"/>
    <d v="1899-12-30T00:10:15"/>
    <n v="3162"/>
    <s v="upstream"/>
    <n v="4.24"/>
    <n v="72.3"/>
    <x v="2"/>
    <m/>
    <m/>
    <x v="0"/>
  </r>
  <r>
    <n v="2023"/>
    <x v="13"/>
    <d v="1899-12-30T00:30:00"/>
    <s v="Full"/>
    <s v="Second 30"/>
    <s v="JE"/>
    <d v="1899-12-30T00:32:00"/>
    <n v="606"/>
    <s v="upstream"/>
    <n v="11.45"/>
    <n v="61.1"/>
    <x v="2"/>
    <m/>
    <m/>
    <x v="0"/>
  </r>
  <r>
    <n v="2023"/>
    <x v="13"/>
    <d v="1899-12-30T00:30:00"/>
    <s v="Full"/>
    <s v="Second 30"/>
    <s v="JE"/>
    <d v="1899-12-30T00:49:00"/>
    <n v="5881"/>
    <s v="downstream"/>
    <n v="10.98"/>
    <n v="58.6"/>
    <x v="1"/>
    <s v="Fish appears initially in the middle of sonar, appears to have come from US and travelling DS"/>
    <s v="Yes going ds"/>
    <x v="3"/>
  </r>
  <r>
    <n v="2023"/>
    <x v="13"/>
    <d v="1899-12-30T01:00:00"/>
    <s v="Full"/>
    <s v="First 30"/>
    <s v="JE"/>
    <d v="1899-12-30T01:01:10"/>
    <n v="359"/>
    <s v="downstream"/>
    <n v="10.68"/>
    <n v="68"/>
    <x v="2"/>
    <m/>
    <m/>
    <x v="0"/>
  </r>
  <r>
    <n v="2023"/>
    <x v="13"/>
    <d v="1899-12-30T01:00:00"/>
    <s v="Full"/>
    <s v="First 30"/>
    <s v="JE"/>
    <d v="1899-12-30T01:05:13"/>
    <n v="1612"/>
    <s v="upstream"/>
    <n v="16.47"/>
    <n v="74.099999999999994"/>
    <x v="2"/>
    <m/>
    <m/>
    <x v="0"/>
  </r>
  <r>
    <n v="2023"/>
    <x v="13"/>
    <d v="1899-12-30T01:00:00"/>
    <s v="Full"/>
    <s v="First 30"/>
    <s v="JE"/>
    <d v="1899-12-30T01:16:40"/>
    <n v="5163"/>
    <s v="upstream"/>
    <n v="14.54"/>
    <n v="77.7"/>
    <x v="2"/>
    <m/>
    <m/>
    <x v="0"/>
  </r>
  <r>
    <n v="2023"/>
    <x v="13"/>
    <d v="1899-12-30T01:30:00"/>
    <s v="Full"/>
    <s v="Second 30"/>
    <s v="JE"/>
    <s v="No Fish"/>
    <m/>
    <m/>
    <m/>
    <m/>
    <x v="0"/>
    <m/>
    <m/>
    <x v="0"/>
  </r>
  <r>
    <n v="2023"/>
    <x v="13"/>
    <d v="1899-12-30T02:00:00"/>
    <s v="Full"/>
    <s v="First 30"/>
    <s v="JE"/>
    <s v="No Fish"/>
    <m/>
    <m/>
    <m/>
    <m/>
    <x v="0"/>
    <m/>
    <m/>
    <x v="0"/>
  </r>
  <r>
    <n v="2023"/>
    <x v="13"/>
    <d v="1899-12-30T02:30:00"/>
    <s v="Full"/>
    <s v="Second 30"/>
    <s v="JE"/>
    <d v="1899-12-30T02:35:05"/>
    <n v="1575"/>
    <s v="downstream"/>
    <n v="15.03"/>
    <n v="63.7"/>
    <x v="2"/>
    <m/>
    <m/>
    <x v="0"/>
  </r>
  <r>
    <n v="2023"/>
    <x v="13"/>
    <d v="1899-12-30T02:30:00"/>
    <s v="Full"/>
    <s v="Second 30"/>
    <s v="JE"/>
    <d v="1899-12-30T02:50:35"/>
    <n v="6377"/>
    <s v="downstream"/>
    <n v="13.66"/>
    <n v="71.3"/>
    <x v="2"/>
    <m/>
    <m/>
    <x v="0"/>
  </r>
  <r>
    <n v="2023"/>
    <x v="13"/>
    <d v="1899-12-30T03:00:00"/>
    <s v="Full"/>
    <s v="First 30"/>
    <s v="JE"/>
    <d v="1899-12-30T03:16:42"/>
    <n v="5159"/>
    <s v="upstream"/>
    <n v="12.76"/>
    <n v="63.4"/>
    <x v="2"/>
    <m/>
    <m/>
    <x v="0"/>
  </r>
  <r>
    <n v="2023"/>
    <x v="13"/>
    <d v="1899-12-30T03:30:00"/>
    <s v="Full"/>
    <s v="Second 30"/>
    <s v="JE"/>
    <d v="1899-12-30T03:30:56"/>
    <n v="286"/>
    <s v="downstream"/>
    <n v="14.95"/>
    <n v="74.5"/>
    <x v="2"/>
    <m/>
    <m/>
    <x v="0"/>
  </r>
  <r>
    <n v="2023"/>
    <x v="13"/>
    <d v="1899-12-30T03:30:00"/>
    <s v="Full"/>
    <s v="Second 30"/>
    <s v="JE"/>
    <d v="1899-12-30T03:33:31"/>
    <n v="1077"/>
    <s v="upstream"/>
    <n v="14.14"/>
    <n v="69.2"/>
    <x v="2"/>
    <m/>
    <m/>
    <x v="0"/>
  </r>
  <r>
    <n v="2023"/>
    <x v="13"/>
    <d v="1899-12-30T03:30:00"/>
    <s v="Full"/>
    <s v="Second 30"/>
    <s v="JE"/>
    <d v="1899-12-30T03:38:43"/>
    <n v="2690"/>
    <s v="downstream"/>
    <n v="12.33"/>
    <n v="60"/>
    <x v="2"/>
    <m/>
    <m/>
    <x v="0"/>
  </r>
  <r>
    <n v="2023"/>
    <x v="13"/>
    <d v="1899-12-30T03:30:00"/>
    <s v="Full"/>
    <s v="Second 30"/>
    <s v="JE"/>
    <d v="1899-12-30T03:51:56"/>
    <n v="6788"/>
    <s v="upstream"/>
    <n v="14.51"/>
    <n v="61.8"/>
    <x v="2"/>
    <m/>
    <m/>
    <x v="0"/>
  </r>
  <r>
    <n v="2023"/>
    <x v="13"/>
    <d v="1899-12-30T04:00:00"/>
    <s v="Full"/>
    <s v="First 30"/>
    <s v="JE"/>
    <d v="1899-12-30T04:08:48"/>
    <n v="2730"/>
    <s v="downstream"/>
    <n v="14.06"/>
    <n v="73.900000000000006"/>
    <x v="2"/>
    <m/>
    <m/>
    <x v="0"/>
  </r>
  <r>
    <n v="2023"/>
    <x v="13"/>
    <d v="1899-12-30T04:00:00"/>
    <s v="Full"/>
    <s v="First 30"/>
    <s v="JE"/>
    <d v="1899-12-30T04:10:16"/>
    <n v="3178"/>
    <s v="downstream"/>
    <n v="12.12"/>
    <n v="77.3"/>
    <x v="2"/>
    <m/>
    <m/>
    <x v="0"/>
  </r>
  <r>
    <n v="2023"/>
    <x v="13"/>
    <d v="1899-12-30T04:00:00"/>
    <s v="Full"/>
    <s v="First 30"/>
    <s v="JE"/>
    <d v="1899-12-30T04:10:44"/>
    <n v="3328"/>
    <s v="upstream"/>
    <n v="14.47"/>
    <n v="68.400000000000006"/>
    <x v="2"/>
    <m/>
    <m/>
    <x v="0"/>
  </r>
  <r>
    <n v="2023"/>
    <x v="13"/>
    <d v="1899-12-30T04:30:00"/>
    <s v="Full"/>
    <s v="Second 30"/>
    <s v="JE"/>
    <s v="No Fish"/>
    <m/>
    <m/>
    <m/>
    <m/>
    <x v="0"/>
    <m/>
    <m/>
    <x v="0"/>
  </r>
  <r>
    <n v="2023"/>
    <x v="13"/>
    <d v="1899-12-30T05:00:00"/>
    <s v="Full"/>
    <s v="First 30"/>
    <s v="JE"/>
    <s v="No Fish"/>
    <m/>
    <m/>
    <m/>
    <m/>
    <x v="0"/>
    <m/>
    <m/>
    <x v="0"/>
  </r>
  <r>
    <n v="2023"/>
    <x v="13"/>
    <d v="1899-12-30T05:30:00"/>
    <s v="Full"/>
    <s v="Second 30"/>
    <s v="JE"/>
    <s v="No Fish"/>
    <m/>
    <m/>
    <m/>
    <m/>
    <x v="0"/>
    <m/>
    <m/>
    <x v="0"/>
  </r>
  <r>
    <n v="2023"/>
    <x v="13"/>
    <d v="1899-12-30T06:00:00"/>
    <s v="Full"/>
    <s v="First 30"/>
    <s v="JE"/>
    <s v="No Fish"/>
    <m/>
    <m/>
    <m/>
    <m/>
    <x v="0"/>
    <m/>
    <m/>
    <x v="0"/>
  </r>
  <r>
    <n v="2023"/>
    <x v="13"/>
    <d v="1899-12-30T06:30:00"/>
    <s v="Full"/>
    <s v="Second 30"/>
    <s v="JE"/>
    <d v="1899-12-30T06:32:59"/>
    <n v="924"/>
    <s v="downstream"/>
    <n v="11.34"/>
    <n v="77.3"/>
    <x v="2"/>
    <m/>
    <m/>
    <x v="0"/>
  </r>
  <r>
    <n v="2023"/>
    <x v="13"/>
    <d v="1899-12-30T06:30:00"/>
    <s v="Full"/>
    <s v="Second 30"/>
    <s v="JE"/>
    <d v="1899-12-30T06:34:41"/>
    <n v="1447"/>
    <s v="upstream"/>
    <n v="4.16"/>
    <n v="68.5"/>
    <x v="2"/>
    <m/>
    <m/>
    <x v="0"/>
  </r>
  <r>
    <n v="2023"/>
    <x v="13"/>
    <d v="1899-12-30T06:30:00"/>
    <s v="Full"/>
    <s v="Second 30"/>
    <s v="JE"/>
    <d v="1899-12-30T06:52:08"/>
    <n v="6861"/>
    <s v="downstream"/>
    <n v="9.3000000000000007"/>
    <n v="63"/>
    <x v="2"/>
    <m/>
    <m/>
    <x v="0"/>
  </r>
  <r>
    <n v="2023"/>
    <x v="13"/>
    <d v="1899-12-30T07:00:00"/>
    <s v="Full"/>
    <s v="First 30"/>
    <s v="JE"/>
    <s v="No Fish"/>
    <m/>
    <m/>
    <m/>
    <m/>
    <x v="0"/>
    <m/>
    <m/>
    <x v="0"/>
  </r>
  <r>
    <n v="2023"/>
    <x v="13"/>
    <d v="1899-12-30T07:30:00"/>
    <s v="Full"/>
    <s v="Second 30"/>
    <s v="JE"/>
    <s v="No Fish"/>
    <m/>
    <m/>
    <m/>
    <m/>
    <x v="0"/>
    <m/>
    <m/>
    <x v="0"/>
  </r>
  <r>
    <n v="2023"/>
    <x v="13"/>
    <d v="1899-12-30T08:00:00"/>
    <s v="Full"/>
    <s v="First 30"/>
    <s v="JE"/>
    <s v="No Fish"/>
    <m/>
    <m/>
    <m/>
    <m/>
    <x v="0"/>
    <m/>
    <m/>
    <x v="0"/>
  </r>
  <r>
    <n v="2023"/>
    <x v="13"/>
    <d v="1899-12-30T08:30:00"/>
    <s v="Full"/>
    <s v="Second 30"/>
    <s v="JE"/>
    <s v="No Fish"/>
    <m/>
    <m/>
    <m/>
    <m/>
    <x v="0"/>
    <m/>
    <m/>
    <x v="0"/>
  </r>
  <r>
    <n v="2023"/>
    <x v="13"/>
    <d v="1899-12-30T09:00:00"/>
    <s v="Full"/>
    <s v="First 30"/>
    <s v="JE"/>
    <s v="No Fish"/>
    <m/>
    <m/>
    <m/>
    <m/>
    <x v="0"/>
    <m/>
    <m/>
    <x v="0"/>
  </r>
  <r>
    <n v="2023"/>
    <x v="13"/>
    <d v="1899-12-30T09:30:00"/>
    <s v="Full"/>
    <s v="Second 30"/>
    <s v="JE"/>
    <s v="No Fish"/>
    <m/>
    <m/>
    <m/>
    <m/>
    <x v="0"/>
    <m/>
    <m/>
    <x v="0"/>
  </r>
  <r>
    <n v="2023"/>
    <x v="13"/>
    <d v="1899-12-30T10:00:00"/>
    <s v="Full"/>
    <s v="First 30"/>
    <s v="JE"/>
    <s v="No Fish"/>
    <m/>
    <m/>
    <m/>
    <m/>
    <x v="0"/>
    <m/>
    <m/>
    <x v="0"/>
  </r>
  <r>
    <n v="2023"/>
    <x v="13"/>
    <d v="1899-12-30T10:30:00"/>
    <s v="Full"/>
    <s v="Second 30"/>
    <s v="JE"/>
    <s v="No Fish"/>
    <m/>
    <m/>
    <m/>
    <m/>
    <x v="0"/>
    <m/>
    <m/>
    <x v="0"/>
  </r>
  <r>
    <n v="2023"/>
    <x v="13"/>
    <d v="1899-12-30T11:00:00"/>
    <s v="Full"/>
    <s v="First 30"/>
    <s v="JE"/>
    <s v="No Fish"/>
    <m/>
    <m/>
    <m/>
    <m/>
    <x v="0"/>
    <m/>
    <m/>
    <x v="0"/>
  </r>
  <r>
    <n v="2023"/>
    <x v="13"/>
    <d v="1899-12-30T11:30:00"/>
    <s v="Full"/>
    <s v="Second 30"/>
    <s v="JE"/>
    <s v="No Fish"/>
    <m/>
    <m/>
    <m/>
    <m/>
    <x v="0"/>
    <m/>
    <m/>
    <x v="0"/>
  </r>
  <r>
    <n v="2023"/>
    <x v="13"/>
    <d v="1899-12-30T12:00:00"/>
    <s v="Full"/>
    <s v="First 30"/>
    <s v="JE"/>
    <s v="No Fish"/>
    <m/>
    <m/>
    <m/>
    <m/>
    <x v="0"/>
    <m/>
    <m/>
    <x v="0"/>
  </r>
  <r>
    <n v="2023"/>
    <x v="13"/>
    <d v="1899-12-30T12:30:00"/>
    <s v="Full"/>
    <s v="Second 30"/>
    <s v="JE"/>
    <s v="No Fish"/>
    <m/>
    <m/>
    <m/>
    <m/>
    <x v="0"/>
    <m/>
    <m/>
    <x v="0"/>
  </r>
  <r>
    <n v="2023"/>
    <x v="13"/>
    <d v="1899-12-30T13:00:00"/>
    <s v="Full"/>
    <s v="First 30"/>
    <s v="JE"/>
    <s v="No Fish"/>
    <m/>
    <m/>
    <m/>
    <m/>
    <x v="0"/>
    <m/>
    <m/>
    <x v="0"/>
  </r>
  <r>
    <n v="2023"/>
    <x v="13"/>
    <d v="1899-12-30T13:30:00"/>
    <s v="Full"/>
    <s v="Second 30"/>
    <s v="JE"/>
    <s v="No Fish"/>
    <m/>
    <m/>
    <m/>
    <m/>
    <x v="0"/>
    <m/>
    <m/>
    <x v="0"/>
  </r>
  <r>
    <n v="2023"/>
    <x v="13"/>
    <d v="1899-12-30T14:00:00"/>
    <s v="Full"/>
    <s v="First 30"/>
    <s v="JE"/>
    <s v="No Fish"/>
    <m/>
    <m/>
    <m/>
    <m/>
    <x v="0"/>
    <m/>
    <m/>
    <x v="0"/>
  </r>
  <r>
    <n v="2023"/>
    <x v="13"/>
    <d v="1899-12-30T14:30:00"/>
    <s v="Full"/>
    <s v="Second 30"/>
    <s v="JE"/>
    <s v="No Fish"/>
    <m/>
    <m/>
    <m/>
    <m/>
    <x v="0"/>
    <m/>
    <m/>
    <x v="0"/>
  </r>
  <r>
    <n v="2023"/>
    <x v="13"/>
    <d v="1899-12-30T15:00:00"/>
    <s v="Full"/>
    <s v="First 30"/>
    <s v="JE"/>
    <s v="No Fish"/>
    <m/>
    <m/>
    <m/>
    <m/>
    <x v="0"/>
    <m/>
    <m/>
    <x v="0"/>
  </r>
  <r>
    <n v="2023"/>
    <x v="13"/>
    <d v="1899-12-30T15:30:00"/>
    <s v="Full"/>
    <s v="Second 30"/>
    <s v="JE"/>
    <s v="No Fish"/>
    <m/>
    <m/>
    <m/>
    <m/>
    <x v="0"/>
    <m/>
    <m/>
    <x v="0"/>
  </r>
  <r>
    <n v="2023"/>
    <x v="13"/>
    <d v="1899-12-30T16:00:00"/>
    <s v="Full"/>
    <s v="First 30"/>
    <s v="JE"/>
    <s v="No Fish"/>
    <m/>
    <m/>
    <m/>
    <m/>
    <x v="0"/>
    <m/>
    <m/>
    <x v="0"/>
  </r>
  <r>
    <n v="2023"/>
    <x v="13"/>
    <d v="1899-12-30T16:30:00"/>
    <s v="Full"/>
    <s v="Second 30"/>
    <s v="JE"/>
    <s v="No Fish"/>
    <m/>
    <m/>
    <m/>
    <m/>
    <x v="0"/>
    <m/>
    <m/>
    <x v="0"/>
  </r>
  <r>
    <n v="2023"/>
    <x v="13"/>
    <d v="1899-12-30T17:00:00"/>
    <s v="Full"/>
    <s v="First 30"/>
    <s v="JE"/>
    <s v="No Fish"/>
    <m/>
    <m/>
    <m/>
    <m/>
    <x v="0"/>
    <m/>
    <m/>
    <x v="0"/>
  </r>
  <r>
    <n v="2023"/>
    <x v="13"/>
    <d v="1899-12-30T17:30:00"/>
    <s v="Full"/>
    <s v="Second 30"/>
    <s v="JE"/>
    <s v="No Fish"/>
    <m/>
    <m/>
    <m/>
    <m/>
    <x v="0"/>
    <m/>
    <m/>
    <x v="0"/>
  </r>
  <r>
    <n v="2023"/>
    <x v="13"/>
    <d v="1899-12-30T18:00:00"/>
    <s v="Full"/>
    <s v="First 30"/>
    <s v="JE"/>
    <s v="No Fish"/>
    <m/>
    <m/>
    <m/>
    <m/>
    <x v="0"/>
    <m/>
    <m/>
    <x v="0"/>
  </r>
  <r>
    <n v="2023"/>
    <x v="13"/>
    <d v="1899-12-30T18:30:00"/>
    <s v="Full"/>
    <s v="Second 30"/>
    <s v="JE"/>
    <s v="No Fish"/>
    <m/>
    <m/>
    <m/>
    <m/>
    <x v="0"/>
    <m/>
    <m/>
    <x v="0"/>
  </r>
  <r>
    <n v="2023"/>
    <x v="13"/>
    <d v="1899-12-30T19:00:00"/>
    <s v="Full"/>
    <s v="First 30"/>
    <s v="JE"/>
    <s v="No Fish"/>
    <m/>
    <m/>
    <m/>
    <m/>
    <x v="0"/>
    <m/>
    <m/>
    <x v="0"/>
  </r>
  <r>
    <n v="2023"/>
    <x v="13"/>
    <d v="1899-12-30T19:30:00"/>
    <s v="Full"/>
    <s v="Second 30"/>
    <s v="JE"/>
    <d v="1899-12-30T19:47:12"/>
    <n v="5324"/>
    <s v="upstream"/>
    <n v="14.09"/>
    <n v="76.2"/>
    <x v="2"/>
    <m/>
    <m/>
    <x v="0"/>
  </r>
  <r>
    <n v="2023"/>
    <x v="13"/>
    <d v="1899-12-30T19:30:00"/>
    <s v="Full"/>
    <s v="Second 30"/>
    <s v="JE"/>
    <d v="1899-12-30T19:53:04"/>
    <n v="7143"/>
    <s v="downstream"/>
    <n v="10.95"/>
    <n v="69.599999999999994"/>
    <x v="2"/>
    <m/>
    <m/>
    <x v="0"/>
  </r>
  <r>
    <n v="2023"/>
    <x v="13"/>
    <d v="1899-12-30T20:00:00"/>
    <s v="Full"/>
    <s v="First 30"/>
    <s v="JE"/>
    <d v="1899-12-30T20:00:40"/>
    <n v="198"/>
    <s v="upstream"/>
    <n v="12.36"/>
    <n v="59.2"/>
    <x v="2"/>
    <m/>
    <m/>
    <x v="0"/>
  </r>
  <r>
    <n v="2023"/>
    <x v="13"/>
    <d v="1899-12-30T20:00:00"/>
    <s v="Full"/>
    <s v="First 30"/>
    <s v="JE"/>
    <d v="1899-12-30T20:01:44"/>
    <n v="532"/>
    <s v="upstream"/>
    <n v="10.81"/>
    <n v="64.8"/>
    <x v="2"/>
    <m/>
    <m/>
    <x v="0"/>
  </r>
  <r>
    <n v="2023"/>
    <x v="13"/>
    <d v="1899-12-30T20:00:00"/>
    <s v="Full"/>
    <s v="First 30"/>
    <s v="JE"/>
    <d v="1899-12-30T20:13:26"/>
    <n v="4160"/>
    <s v="downstream"/>
    <n v="16.489999999999998"/>
    <n v="65.5"/>
    <x v="2"/>
    <m/>
    <m/>
    <x v="0"/>
  </r>
  <r>
    <n v="2023"/>
    <x v="13"/>
    <d v="1899-12-30T20:00:00"/>
    <s v="Full"/>
    <s v="First 30"/>
    <s v="JE"/>
    <d v="1899-12-30T20:14:12"/>
    <n v="4398"/>
    <s v="upstream"/>
    <n v="8.83"/>
    <n v="67"/>
    <x v="2"/>
    <m/>
    <m/>
    <x v="0"/>
  </r>
  <r>
    <n v="2023"/>
    <x v="13"/>
    <d v="1899-12-30T20:00:00"/>
    <s v="Full"/>
    <s v="First 30"/>
    <s v="JE"/>
    <d v="1899-12-30T20:16:49"/>
    <n v="5213"/>
    <s v="upstream"/>
    <n v="14.96"/>
    <n v="67.599999999999994"/>
    <x v="2"/>
    <m/>
    <m/>
    <x v="0"/>
  </r>
  <r>
    <n v="2023"/>
    <x v="13"/>
    <d v="1899-12-30T20:00:00"/>
    <s v="Full"/>
    <s v="First 30"/>
    <s v="JE"/>
    <d v="1899-12-30T20:18:57"/>
    <n v="5878"/>
    <s v="upstream"/>
    <n v="16.239999999999998"/>
    <n v="77.5"/>
    <x v="2"/>
    <m/>
    <m/>
    <x v="0"/>
  </r>
  <r>
    <n v="2023"/>
    <x v="13"/>
    <d v="1899-12-30T20:00:00"/>
    <s v="Full"/>
    <s v="First 30"/>
    <s v="JE"/>
    <d v="1899-12-30T20:20:16"/>
    <n v="6288"/>
    <s v="downstream"/>
    <n v="16.649999999999999"/>
    <n v="69.3"/>
    <x v="2"/>
    <m/>
    <m/>
    <x v="0"/>
  </r>
  <r>
    <n v="2023"/>
    <x v="13"/>
    <d v="1899-12-30T20:00:00"/>
    <s v="Full"/>
    <s v="First 30"/>
    <s v="JE"/>
    <d v="1899-12-30T20:21:43"/>
    <n v="6738"/>
    <s v="upstream"/>
    <n v="15.7"/>
    <n v="62.5"/>
    <x v="2"/>
    <m/>
    <m/>
    <x v="0"/>
  </r>
  <r>
    <n v="2023"/>
    <x v="13"/>
    <d v="1899-12-30T20:30:00"/>
    <s v="Full"/>
    <s v="Second 30"/>
    <s v="JE"/>
    <d v="1899-12-30T20:41:49"/>
    <n v="3656"/>
    <s v="upstream"/>
    <n v="14.27"/>
    <n v="70.2"/>
    <x v="2"/>
    <m/>
    <m/>
    <x v="0"/>
  </r>
  <r>
    <n v="2023"/>
    <x v="13"/>
    <d v="1899-12-30T20:30:00"/>
    <s v="Full"/>
    <s v="Second 30"/>
    <s v="JE"/>
    <d v="1899-12-30T20:42:58"/>
    <n v="4012"/>
    <s v="downstream"/>
    <n v="6.87"/>
    <n v="55.5"/>
    <x v="2"/>
    <m/>
    <m/>
    <x v="0"/>
  </r>
  <r>
    <n v="2023"/>
    <x v="13"/>
    <d v="1899-12-30T20:30:00"/>
    <s v="Full"/>
    <s v="Second 30"/>
    <s v="JE"/>
    <d v="1899-12-30T20:43:25"/>
    <n v="4153"/>
    <s v="upstream"/>
    <n v="9.3699999999999992"/>
    <n v="75.900000000000006"/>
    <x v="2"/>
    <m/>
    <m/>
    <x v="0"/>
  </r>
  <r>
    <n v="2023"/>
    <x v="13"/>
    <d v="1899-12-30T21:00:00"/>
    <s v="Full"/>
    <s v="First 30"/>
    <s v="JE"/>
    <d v="1899-12-30T21:11:42"/>
    <n v="3617"/>
    <s v="downstream"/>
    <n v="15.68"/>
    <n v="70.2"/>
    <x v="2"/>
    <m/>
    <m/>
    <x v="0"/>
  </r>
  <r>
    <n v="2023"/>
    <x v="13"/>
    <d v="1899-12-30T21:00:00"/>
    <s v="Full"/>
    <s v="First 30"/>
    <s v="JE"/>
    <d v="1899-12-30T21:14:38"/>
    <n v="4531"/>
    <s v="upstream"/>
    <n v="8.66"/>
    <n v="66.3"/>
    <x v="2"/>
    <m/>
    <m/>
    <x v="0"/>
  </r>
  <r>
    <n v="2023"/>
    <x v="13"/>
    <d v="1899-12-30T21:00:00"/>
    <s v="Full"/>
    <s v="First 30"/>
    <s v="JE"/>
    <d v="1899-12-30T21:21:16"/>
    <n v="6579"/>
    <s v="upstream"/>
    <n v="6.45"/>
    <n v="66.400000000000006"/>
    <x v="2"/>
    <m/>
    <m/>
    <x v="0"/>
  </r>
  <r>
    <n v="2023"/>
    <x v="13"/>
    <d v="1899-12-30T21:00:00"/>
    <s v="Full"/>
    <s v="First 30"/>
    <s v="JE"/>
    <d v="1899-12-30T21:23:20"/>
    <n v="7219"/>
    <s v="upstream"/>
    <n v="10.61"/>
    <n v="65.2"/>
    <x v="2"/>
    <m/>
    <m/>
    <x v="0"/>
  </r>
  <r>
    <n v="2023"/>
    <x v="13"/>
    <d v="1899-12-30T21:30:00"/>
    <s v="Full"/>
    <s v="Second 30"/>
    <s v="JE"/>
    <d v="1899-12-30T21:31:45"/>
    <n v="529"/>
    <s v="downstream"/>
    <n v="11.18"/>
    <n v="65"/>
    <x v="2"/>
    <m/>
    <m/>
    <x v="0"/>
  </r>
  <r>
    <n v="2023"/>
    <x v="13"/>
    <d v="1899-12-30T21:30:00"/>
    <s v="Full"/>
    <s v="Second 30"/>
    <s v="JE"/>
    <d v="1899-12-30T21:36:06"/>
    <n v="1872"/>
    <s v="upstream"/>
    <n v="15.21"/>
    <n v="72.8"/>
    <x v="2"/>
    <m/>
    <m/>
    <x v="0"/>
  </r>
  <r>
    <n v="2023"/>
    <x v="13"/>
    <d v="1899-12-30T22:00:00"/>
    <s v="Full"/>
    <s v="First 30"/>
    <s v="JE"/>
    <d v="1899-12-30T22:12:16"/>
    <n v="3796"/>
    <s v="downstream"/>
    <n v="10.36"/>
    <n v="68.900000000000006"/>
    <x v="2"/>
    <m/>
    <m/>
    <x v="0"/>
  </r>
  <r>
    <n v="2023"/>
    <x v="13"/>
    <d v="1899-12-30T22:30:00"/>
    <s v="Full"/>
    <s v="Second 30"/>
    <s v="JE"/>
    <d v="1899-12-30T22:35:57"/>
    <n v="1836"/>
    <s v="downstream"/>
    <n v="12.79"/>
    <n v="79.8"/>
    <x v="1"/>
    <s v="Fish appears to be travelling DS, sonar does not pick up good quality image of fish "/>
    <s v="Yes going ds"/>
    <x v="3"/>
  </r>
  <r>
    <n v="2023"/>
    <x v="13"/>
    <d v="1899-12-30T22:30:00"/>
    <s v="Full"/>
    <s v="Second 30"/>
    <s v="JE"/>
    <d v="1899-12-30T22:36:36"/>
    <n v="2041"/>
    <s v="upstream"/>
    <n v="10.52"/>
    <n v="71.7"/>
    <x v="2"/>
    <m/>
    <m/>
    <x v="0"/>
  </r>
  <r>
    <n v="2023"/>
    <x v="13"/>
    <d v="1899-12-30T23:00:00"/>
    <s v="Full"/>
    <s v="First 30"/>
    <s v="JE"/>
    <d v="1899-12-30T23:06:23"/>
    <n v="1973"/>
    <s v="downstream"/>
    <n v="17.510000000000002"/>
    <n v="71"/>
    <x v="2"/>
    <m/>
    <m/>
    <x v="0"/>
  </r>
  <r>
    <n v="2023"/>
    <x v="13"/>
    <d v="1899-12-30T23:00:00"/>
    <s v="Full"/>
    <s v="First 30"/>
    <s v="JE"/>
    <d v="1899-12-30T23:11:28"/>
    <n v="3551"/>
    <s v="upstream"/>
    <n v="9.1300000000000008"/>
    <n v="66.3"/>
    <x v="2"/>
    <m/>
    <m/>
    <x v="0"/>
  </r>
  <r>
    <n v="2023"/>
    <x v="13"/>
    <d v="1899-12-30T23:00:00"/>
    <s v="Full"/>
    <s v="First 30"/>
    <s v="JE"/>
    <d v="1899-12-30T23:11:55"/>
    <n v="3695"/>
    <s v="upstream"/>
    <n v="10.26"/>
    <n v="64.400000000000006"/>
    <x v="2"/>
    <m/>
    <m/>
    <x v="0"/>
  </r>
  <r>
    <n v="2023"/>
    <x v="13"/>
    <d v="1899-12-30T23:00:00"/>
    <s v="Full"/>
    <s v="First 30"/>
    <s v="JE"/>
    <d v="1899-12-30T23:18:12"/>
    <n v="5647"/>
    <s v="downstream"/>
    <n v="15.89"/>
    <n v="72.2"/>
    <x v="2"/>
    <m/>
    <m/>
    <x v="0"/>
  </r>
  <r>
    <n v="2023"/>
    <x v="13"/>
    <d v="1899-12-30T23:00:00"/>
    <s v="Full"/>
    <s v="First 30"/>
    <s v="JE"/>
    <d v="1899-12-30T23:25:33"/>
    <n v="7928"/>
    <s v="upstream"/>
    <n v="15.96"/>
    <n v="72.5"/>
    <x v="2"/>
    <m/>
    <m/>
    <x v="0"/>
  </r>
  <r>
    <n v="2023"/>
    <x v="13"/>
    <d v="1899-12-30T23:00:00"/>
    <s v="Full"/>
    <s v="First 30"/>
    <s v="JE"/>
    <d v="1899-12-30T23:28:54"/>
    <n v="8960"/>
    <s v="upstream"/>
    <n v="9.85"/>
    <n v="56.4"/>
    <x v="2"/>
    <m/>
    <m/>
    <x v="0"/>
  </r>
  <r>
    <n v="2023"/>
    <x v="13"/>
    <d v="1899-12-30T23:30:00"/>
    <s v="Full"/>
    <s v="Second 30"/>
    <s v="JE"/>
    <d v="1899-12-30T23:41:34"/>
    <n v="3569"/>
    <s v="upstream"/>
    <n v="13.07"/>
    <n v="60.2"/>
    <x v="2"/>
    <m/>
    <m/>
    <x v="0"/>
  </r>
  <r>
    <n v="2023"/>
    <x v="13"/>
    <d v="1899-12-30T23:30:00"/>
    <s v="Full"/>
    <s v="Second 30"/>
    <s v="JE"/>
    <d v="1899-12-30T23:42:10"/>
    <n v="3758"/>
    <s v="downstream"/>
    <n v="6.58"/>
    <n v="58.3"/>
    <x v="1"/>
    <s v="Fish in and out of focus from sonar, appears to be travelling DS "/>
    <s v="Yes going ds"/>
    <x v="3"/>
  </r>
  <r>
    <n v="2023"/>
    <x v="13"/>
    <d v="1899-12-30T23:30:00"/>
    <s v="Full"/>
    <s v="Second 30"/>
    <s v="JE"/>
    <d v="1899-12-30T23:44:35"/>
    <n v="4506"/>
    <s v="upstream"/>
    <n v="10.77"/>
    <n v="64.400000000000006"/>
    <x v="2"/>
    <m/>
    <m/>
    <x v="0"/>
  </r>
  <r>
    <n v="2023"/>
    <x v="13"/>
    <d v="1899-12-30T23:30:00"/>
    <s v="Full"/>
    <s v="Second 30"/>
    <s v="JE"/>
    <d v="1899-12-30T23:54:46"/>
    <n v="7652"/>
    <s v="downstream"/>
    <n v="6.7"/>
    <n v="53.7"/>
    <x v="2"/>
    <m/>
    <m/>
    <x v="0"/>
  </r>
  <r>
    <n v="2023"/>
    <x v="13"/>
    <d v="1899-12-30T23:30:00"/>
    <s v="Full"/>
    <s v="Second 30"/>
    <s v="JE"/>
    <d v="1899-12-30T23:55:15"/>
    <n v="7804"/>
    <s v="upstream"/>
    <n v="9.1199999999999992"/>
    <n v="64.900000000000006"/>
    <x v="2"/>
    <m/>
    <m/>
    <x v="0"/>
  </r>
  <r>
    <n v="2023"/>
    <x v="14"/>
    <d v="1899-12-30T00:00:00"/>
    <s v="Full"/>
    <s v="First 30"/>
    <s v="JE"/>
    <d v="1899-12-30T00:01:01"/>
    <n v="312"/>
    <s v="upstream"/>
    <n v="3.45"/>
    <n v="52.7"/>
    <x v="1"/>
    <s v="Object is very close to sonar, passes US very quickly, do not pick up great image of object but could be a fish "/>
    <s v="BC- doesn't look like a fish. Kept c=2"/>
    <x v="1"/>
  </r>
  <r>
    <n v="2023"/>
    <x v="14"/>
    <d v="1899-12-30T00:00:00"/>
    <s v="Full"/>
    <s v="First 30"/>
    <s v="JE"/>
    <d v="1899-12-30T00:11:07"/>
    <n v="3447"/>
    <s v="upstream"/>
    <n v="14.99"/>
    <n v="64.3"/>
    <x v="2"/>
    <m/>
    <m/>
    <x v="0"/>
  </r>
  <r>
    <n v="2023"/>
    <x v="14"/>
    <d v="1899-12-30T00:30:00"/>
    <s v="Full"/>
    <s v="Second 30"/>
    <s v="JE"/>
    <s v="No Fish"/>
    <m/>
    <m/>
    <m/>
    <m/>
    <x v="0"/>
    <m/>
    <m/>
    <x v="0"/>
  </r>
  <r>
    <n v="2023"/>
    <x v="14"/>
    <d v="1899-12-30T01:00:00"/>
    <s v="Full"/>
    <s v="First 30"/>
    <s v="JE"/>
    <d v="1899-12-30T01:01:57"/>
    <n v="599"/>
    <s v="upstream"/>
    <n v="6.91"/>
    <n v="64.599999999999994"/>
    <x v="2"/>
    <m/>
    <m/>
    <x v="0"/>
  </r>
  <r>
    <n v="2023"/>
    <x v="14"/>
    <d v="1899-12-30T01:30:00"/>
    <s v="Full"/>
    <s v="Second 30"/>
    <s v="JE"/>
    <s v="No Fish"/>
    <m/>
    <m/>
    <m/>
    <m/>
    <x v="0"/>
    <m/>
    <m/>
    <x v="0"/>
  </r>
  <r>
    <n v="2023"/>
    <x v="14"/>
    <d v="1899-12-30T02:00:00"/>
    <s v="Full"/>
    <s v="First 30"/>
    <s v="JE"/>
    <s v="No Fish"/>
    <m/>
    <m/>
    <m/>
    <m/>
    <x v="0"/>
    <m/>
    <m/>
    <x v="0"/>
  </r>
  <r>
    <n v="2023"/>
    <x v="14"/>
    <d v="1899-12-30T02:30:00"/>
    <s v="Full"/>
    <s v="Second 30"/>
    <s v="JE"/>
    <s v="No Fish"/>
    <m/>
    <m/>
    <m/>
    <m/>
    <x v="0"/>
    <m/>
    <m/>
    <x v="0"/>
  </r>
  <r>
    <n v="2023"/>
    <x v="14"/>
    <d v="1899-12-30T03:00:00"/>
    <s v="Full"/>
    <s v="First 30"/>
    <s v="JE"/>
    <d v="1899-12-30T03:22:05"/>
    <n v="6836"/>
    <s v="downstream"/>
    <n v="12.27"/>
    <n v="60.4"/>
    <x v="2"/>
    <m/>
    <m/>
    <x v="0"/>
  </r>
  <r>
    <n v="2023"/>
    <x v="14"/>
    <d v="1899-12-30T03:30:00"/>
    <s v="Full"/>
    <s v="Second 30"/>
    <s v="JE"/>
    <s v="No Fish"/>
    <m/>
    <m/>
    <m/>
    <m/>
    <x v="0"/>
    <m/>
    <m/>
    <x v="0"/>
  </r>
  <r>
    <n v="2023"/>
    <x v="14"/>
    <d v="1899-12-30T04:00:00"/>
    <s v="Full"/>
    <s v="First 30"/>
    <s v="JE"/>
    <s v="No Fish"/>
    <m/>
    <m/>
    <m/>
    <m/>
    <x v="0"/>
    <m/>
    <m/>
    <x v="0"/>
  </r>
  <r>
    <n v="2023"/>
    <x v="14"/>
    <d v="1899-12-30T04:30:00"/>
    <s v="Full"/>
    <s v="Second 30"/>
    <s v="JE"/>
    <d v="1899-12-30T04:34:10"/>
    <n v="1278"/>
    <s v="upstream"/>
    <n v="12.48"/>
    <n v="58.4"/>
    <x v="2"/>
    <m/>
    <m/>
    <x v="0"/>
  </r>
  <r>
    <n v="2023"/>
    <x v="14"/>
    <d v="1899-12-30T05:00:00"/>
    <s v="Full"/>
    <s v="First 30"/>
    <s v="JE"/>
    <s v="No Fish"/>
    <m/>
    <m/>
    <m/>
    <m/>
    <x v="0"/>
    <m/>
    <m/>
    <x v="0"/>
  </r>
  <r>
    <n v="2023"/>
    <x v="14"/>
    <d v="1899-12-30T05:30:00"/>
    <s v="Full"/>
    <s v="Second 30"/>
    <s v="JE"/>
    <d v="1899-12-30T05:33:12"/>
    <n v="989"/>
    <s v="downstream"/>
    <n v="12"/>
    <n v="52.1"/>
    <x v="1"/>
    <m/>
    <s v="Yes"/>
    <x v="3"/>
  </r>
  <r>
    <n v="2023"/>
    <x v="14"/>
    <d v="1899-12-30T06:00:00"/>
    <s v="Full"/>
    <s v="First 30"/>
    <s v="JE"/>
    <d v="1899-12-30T06:20:07"/>
    <n v="6222"/>
    <s v="upstream"/>
    <n v="9.75"/>
    <n v="68.400000000000006"/>
    <x v="2"/>
    <m/>
    <m/>
    <x v="0"/>
  </r>
  <r>
    <n v="2023"/>
    <x v="14"/>
    <d v="1899-12-30T06:00:00"/>
    <s v="Full"/>
    <s v="First 30"/>
    <s v="JE"/>
    <d v="1899-12-30T06:21:51"/>
    <n v="6758"/>
    <s v="downstream"/>
    <n v="11.74"/>
    <n v="53.4"/>
    <x v="1"/>
    <s v="Fish goes in &amp; out of focus, travelling DS"/>
    <m/>
    <x v="3"/>
  </r>
  <r>
    <n v="2023"/>
    <x v="14"/>
    <d v="1899-12-30T06:30:00"/>
    <s v="Full"/>
    <s v="Second 30"/>
    <s v="JE"/>
    <s v="No Fish"/>
    <m/>
    <m/>
    <m/>
    <m/>
    <x v="0"/>
    <m/>
    <m/>
    <x v="0"/>
  </r>
  <r>
    <n v="2023"/>
    <x v="14"/>
    <d v="1899-12-30T07:00:00"/>
    <s v="Full"/>
    <s v="First 30"/>
    <s v="JE"/>
    <s v="No Fish"/>
    <m/>
    <m/>
    <m/>
    <m/>
    <x v="0"/>
    <m/>
    <m/>
    <x v="0"/>
  </r>
  <r>
    <n v="2023"/>
    <x v="14"/>
    <d v="1899-12-30T07:30:00"/>
    <s v="Full"/>
    <s v="Second 30"/>
    <s v="JE"/>
    <s v="No Fish"/>
    <m/>
    <m/>
    <m/>
    <m/>
    <x v="0"/>
    <m/>
    <m/>
    <x v="0"/>
  </r>
  <r>
    <n v="2023"/>
    <x v="14"/>
    <d v="1899-12-30T08:00:00"/>
    <s v="Full"/>
    <s v="First 30"/>
    <s v="JE"/>
    <s v="No Fish"/>
    <m/>
    <m/>
    <m/>
    <m/>
    <x v="0"/>
    <m/>
    <m/>
    <x v="0"/>
  </r>
  <r>
    <n v="2023"/>
    <x v="14"/>
    <d v="1899-12-30T08:30:00"/>
    <s v="Full"/>
    <s v="Second 30"/>
    <s v="JE"/>
    <s v="No Fish"/>
    <m/>
    <m/>
    <m/>
    <m/>
    <x v="0"/>
    <m/>
    <m/>
    <x v="0"/>
  </r>
  <r>
    <n v="2023"/>
    <x v="14"/>
    <d v="1899-12-30T09:00:00"/>
    <s v="Full"/>
    <s v="First 30"/>
    <s v="JE"/>
    <s v="No Fish"/>
    <m/>
    <m/>
    <m/>
    <m/>
    <x v="0"/>
    <m/>
    <m/>
    <x v="0"/>
  </r>
  <r>
    <n v="2023"/>
    <x v="14"/>
    <d v="1899-12-30T09:30:00"/>
    <s v="Full"/>
    <s v="Second 30"/>
    <s v="JE"/>
    <s v="No Fish"/>
    <m/>
    <m/>
    <m/>
    <m/>
    <x v="0"/>
    <m/>
    <m/>
    <x v="0"/>
  </r>
  <r>
    <n v="2023"/>
    <x v="14"/>
    <d v="1899-12-30T10:00:00"/>
    <s v="Full"/>
    <s v="First 30"/>
    <s v="JE"/>
    <s v="No Fish"/>
    <m/>
    <m/>
    <m/>
    <m/>
    <x v="0"/>
    <m/>
    <m/>
    <x v="0"/>
  </r>
  <r>
    <n v="2023"/>
    <x v="14"/>
    <d v="1899-12-30T10:30:00"/>
    <s v="Full"/>
    <s v="Second 30"/>
    <s v="JE"/>
    <s v="No Fish"/>
    <m/>
    <m/>
    <m/>
    <m/>
    <x v="0"/>
    <m/>
    <m/>
    <x v="0"/>
  </r>
  <r>
    <n v="2023"/>
    <x v="14"/>
    <d v="1899-12-30T11:00:00"/>
    <s v="Full"/>
    <s v="First 30"/>
    <s v="JE"/>
    <s v="No Fish"/>
    <m/>
    <m/>
    <m/>
    <m/>
    <x v="0"/>
    <m/>
    <m/>
    <x v="0"/>
  </r>
  <r>
    <n v="2023"/>
    <x v="14"/>
    <d v="1899-12-30T11:30:00"/>
    <s v="Full"/>
    <s v="Second 30"/>
    <s v="JE"/>
    <s v="No Fish"/>
    <m/>
    <m/>
    <m/>
    <m/>
    <x v="0"/>
    <m/>
    <m/>
    <x v="0"/>
  </r>
  <r>
    <n v="2023"/>
    <x v="14"/>
    <d v="1899-12-30T12:00:00"/>
    <s v="Full"/>
    <s v="First 30"/>
    <s v="JE"/>
    <s v="No Fish"/>
    <m/>
    <m/>
    <m/>
    <m/>
    <x v="0"/>
    <m/>
    <m/>
    <x v="0"/>
  </r>
  <r>
    <n v="2023"/>
    <x v="14"/>
    <d v="1899-12-30T12:30:00"/>
    <s v="Full"/>
    <s v="Second 30"/>
    <s v="JE"/>
    <s v="No Fish"/>
    <m/>
    <m/>
    <m/>
    <m/>
    <x v="0"/>
    <m/>
    <m/>
    <x v="0"/>
  </r>
  <r>
    <n v="2023"/>
    <x v="14"/>
    <d v="1899-12-30T13:00:00"/>
    <s v="Full"/>
    <s v="First 30"/>
    <s v="JE"/>
    <s v="No Fish"/>
    <m/>
    <m/>
    <m/>
    <m/>
    <x v="0"/>
    <m/>
    <m/>
    <x v="0"/>
  </r>
  <r>
    <n v="2023"/>
    <x v="14"/>
    <d v="1899-12-30T13:30:00"/>
    <s v="Full"/>
    <s v="Second 30"/>
    <s v="JE"/>
    <s v="No Fish"/>
    <m/>
    <m/>
    <m/>
    <m/>
    <x v="0"/>
    <m/>
    <m/>
    <x v="0"/>
  </r>
  <r>
    <n v="2023"/>
    <x v="14"/>
    <d v="1899-12-30T14:00:00"/>
    <s v="Full"/>
    <s v="First 30"/>
    <s v="JE"/>
    <s v="No Fish"/>
    <m/>
    <m/>
    <m/>
    <m/>
    <x v="0"/>
    <m/>
    <m/>
    <x v="0"/>
  </r>
  <r>
    <n v="2023"/>
    <x v="14"/>
    <d v="1899-12-30T14:30:00"/>
    <s v="Full"/>
    <s v="Second 30"/>
    <s v="JE"/>
    <s v="No Fish"/>
    <m/>
    <m/>
    <m/>
    <m/>
    <x v="0"/>
    <m/>
    <m/>
    <x v="0"/>
  </r>
  <r>
    <n v="2023"/>
    <x v="14"/>
    <d v="1899-12-30T15:00:00"/>
    <s v="Full"/>
    <s v="First 30"/>
    <s v="JE"/>
    <s v="No Fish"/>
    <m/>
    <m/>
    <m/>
    <m/>
    <x v="0"/>
    <m/>
    <m/>
    <x v="0"/>
  </r>
  <r>
    <n v="2023"/>
    <x v="14"/>
    <d v="1899-12-30T15:30:00"/>
    <s v="Full"/>
    <s v="Second 30"/>
    <s v="JE"/>
    <s v="No Fish"/>
    <m/>
    <m/>
    <m/>
    <m/>
    <x v="0"/>
    <m/>
    <m/>
    <x v="0"/>
  </r>
  <r>
    <n v="2023"/>
    <x v="14"/>
    <d v="1899-12-30T16:00:00"/>
    <s v="Full"/>
    <s v="First 30"/>
    <s v="JE"/>
    <s v="No Fish"/>
    <m/>
    <m/>
    <m/>
    <m/>
    <x v="0"/>
    <m/>
    <m/>
    <x v="0"/>
  </r>
  <r>
    <n v="2023"/>
    <x v="14"/>
    <d v="1899-12-30T16:30:00"/>
    <s v="Full"/>
    <s v="Second 30"/>
    <s v="JE"/>
    <s v="No Fish"/>
    <m/>
    <m/>
    <m/>
    <m/>
    <x v="0"/>
    <m/>
    <m/>
    <x v="0"/>
  </r>
  <r>
    <n v="2023"/>
    <x v="14"/>
    <d v="1899-12-30T17:00:00"/>
    <s v="Full"/>
    <s v="First 30"/>
    <s v="JE"/>
    <s v="No Fish"/>
    <m/>
    <m/>
    <m/>
    <m/>
    <x v="0"/>
    <m/>
    <m/>
    <x v="0"/>
  </r>
  <r>
    <n v="2023"/>
    <x v="14"/>
    <d v="1899-12-30T17:30:00"/>
    <s v="Full"/>
    <s v="Second 30"/>
    <s v="JE"/>
    <s v="No Fish"/>
    <m/>
    <m/>
    <m/>
    <m/>
    <x v="0"/>
    <m/>
    <m/>
    <x v="0"/>
  </r>
  <r>
    <n v="2023"/>
    <x v="14"/>
    <d v="1899-12-30T18:00:00"/>
    <s v="Full"/>
    <s v="First 30"/>
    <s v="JE"/>
    <s v="No Fish"/>
    <m/>
    <m/>
    <m/>
    <m/>
    <x v="0"/>
    <m/>
    <m/>
    <x v="0"/>
  </r>
  <r>
    <n v="2023"/>
    <x v="14"/>
    <d v="1899-12-30T18:30:00"/>
    <s v="Full"/>
    <s v="Second 30"/>
    <s v="JE"/>
    <s v="No Fish"/>
    <m/>
    <m/>
    <m/>
    <m/>
    <x v="0"/>
    <m/>
    <m/>
    <x v="0"/>
  </r>
  <r>
    <n v="2023"/>
    <x v="14"/>
    <d v="1899-12-30T19:00:00"/>
    <s v="Full"/>
    <s v="First 30"/>
    <s v="JE"/>
    <s v="No Fish"/>
    <m/>
    <m/>
    <m/>
    <m/>
    <x v="0"/>
    <m/>
    <m/>
    <x v="0"/>
  </r>
  <r>
    <n v="2023"/>
    <x v="14"/>
    <d v="1899-12-30T19:30:00"/>
    <s v="Full"/>
    <s v="Second 30"/>
    <s v="JE"/>
    <s v="No Fish"/>
    <m/>
    <m/>
    <m/>
    <m/>
    <x v="0"/>
    <m/>
    <m/>
    <x v="0"/>
  </r>
  <r>
    <n v="2023"/>
    <x v="14"/>
    <d v="1899-12-30T20:00:00"/>
    <s v="Full"/>
    <s v="First 30"/>
    <s v="JE"/>
    <d v="1899-12-30T20:10:40"/>
    <n v="3302"/>
    <s v="upstream"/>
    <n v="13.82"/>
    <n v="68.8"/>
    <x v="2"/>
    <m/>
    <m/>
    <x v="0"/>
  </r>
  <r>
    <n v="2023"/>
    <x v="14"/>
    <d v="1899-12-30T20:00:00"/>
    <s v="Full"/>
    <s v="First 30"/>
    <s v="JE"/>
    <d v="1899-12-30T20:21:21"/>
    <n v="6614"/>
    <s v="upstream"/>
    <n v="4.03"/>
    <n v="57"/>
    <x v="2"/>
    <m/>
    <m/>
    <x v="0"/>
  </r>
  <r>
    <n v="2023"/>
    <x v="14"/>
    <d v="1899-12-30T20:00:00"/>
    <s v="Full"/>
    <s v="First 30"/>
    <s v="JE"/>
    <d v="1899-12-30T20:21:18"/>
    <n v="6599"/>
    <s v="downstream"/>
    <n v="15.13"/>
    <n v="76.5"/>
    <x v="2"/>
    <m/>
    <m/>
    <x v="0"/>
  </r>
  <r>
    <n v="2023"/>
    <x v="14"/>
    <d v="1899-12-30T20:00:00"/>
    <s v="Full"/>
    <s v="First 30"/>
    <s v="JE"/>
    <d v="1899-12-30T20:24:36"/>
    <n v="7621"/>
    <s v="upstream"/>
    <n v="14.92"/>
    <n v="72.400000000000006"/>
    <x v="2"/>
    <m/>
    <m/>
    <x v="0"/>
  </r>
  <r>
    <n v="2023"/>
    <x v="14"/>
    <d v="1899-12-30T20:30:00"/>
    <s v="Full"/>
    <s v="Second 30"/>
    <s v="JE"/>
    <d v="1899-12-30T20:31:09"/>
    <n v="354"/>
    <s v="upstream"/>
    <n v="6.96"/>
    <n v="61.9"/>
    <x v="2"/>
    <m/>
    <m/>
    <x v="0"/>
  </r>
  <r>
    <n v="2023"/>
    <x v="14"/>
    <d v="1899-12-30T20:30:00"/>
    <s v="Full"/>
    <s v="Second 30"/>
    <s v="JE"/>
    <d v="1899-12-30T20:32:53"/>
    <n v="886"/>
    <s v="downstream"/>
    <n v="12.17"/>
    <n v="63.6"/>
    <x v="2"/>
    <m/>
    <m/>
    <x v="0"/>
  </r>
  <r>
    <n v="2023"/>
    <x v="14"/>
    <d v="1899-12-30T20:30:00"/>
    <s v="Full"/>
    <s v="Second 30"/>
    <s v="JE"/>
    <d v="1899-12-30T20:36:08"/>
    <n v="1898"/>
    <s v="upstream"/>
    <n v="8.76"/>
    <n v="68.5"/>
    <x v="2"/>
    <m/>
    <m/>
    <x v="0"/>
  </r>
  <r>
    <n v="2023"/>
    <x v="14"/>
    <d v="1899-12-30T20:30:00"/>
    <s v="Full"/>
    <s v="Second 30"/>
    <s v="JE"/>
    <d v="1899-12-30T20:39:21"/>
    <n v="2892"/>
    <s v="upstream"/>
    <n v="11.38"/>
    <n v="67.8"/>
    <x v="2"/>
    <m/>
    <m/>
    <x v="0"/>
  </r>
  <r>
    <n v="2023"/>
    <x v="14"/>
    <d v="1899-12-30T20:30:00"/>
    <s v="Full"/>
    <s v="Second 30"/>
    <s v="JE"/>
    <d v="1899-12-30T20:39:47"/>
    <n v="3026"/>
    <s v="upstream"/>
    <n v="9.94"/>
    <n v="70.099999999999994"/>
    <x v="2"/>
    <m/>
    <m/>
    <x v="0"/>
  </r>
  <r>
    <n v="2023"/>
    <x v="14"/>
    <d v="1899-12-30T20:30:00"/>
    <s v="Full"/>
    <s v="Second 30"/>
    <s v="JE"/>
    <d v="1899-12-30T20:41:29"/>
    <n v="3555"/>
    <s v="upstream"/>
    <n v="6.81"/>
    <n v="51.7"/>
    <x v="2"/>
    <m/>
    <m/>
    <x v="0"/>
  </r>
  <r>
    <n v="2023"/>
    <x v="14"/>
    <d v="1899-12-30T20:30:00"/>
    <s v="Full"/>
    <s v="Second 30"/>
    <s v="JE"/>
    <d v="1899-12-30T20:51:36"/>
    <n v="6694"/>
    <s v="downstream"/>
    <n v="13.15"/>
    <n v="72.099999999999994"/>
    <x v="2"/>
    <m/>
    <m/>
    <x v="0"/>
  </r>
  <r>
    <n v="2023"/>
    <x v="14"/>
    <d v="1899-12-30T20:30:00"/>
    <s v="Full"/>
    <s v="Second 30"/>
    <s v="JE"/>
    <d v="1899-12-30T20:55:25"/>
    <n v="7883"/>
    <s v="upstream"/>
    <n v="7.22"/>
    <n v="57.4"/>
    <x v="2"/>
    <m/>
    <m/>
    <x v="0"/>
  </r>
  <r>
    <n v="2023"/>
    <x v="14"/>
    <d v="1899-12-30T21:00:00"/>
    <s v="Full"/>
    <s v="First 30"/>
    <s v="JE"/>
    <d v="1899-12-30T21:06:49"/>
    <n v="2101"/>
    <s v="downstream"/>
    <n v="9.67"/>
    <n v="65.8"/>
    <x v="2"/>
    <m/>
    <m/>
    <x v="0"/>
  </r>
  <r>
    <n v="2023"/>
    <x v="14"/>
    <d v="1899-12-30T21:00:00"/>
    <s v="Full"/>
    <s v="First 30"/>
    <s v="JE"/>
    <d v="1899-12-30T21:07:40"/>
    <n v="2370"/>
    <s v="upstream"/>
    <n v="16.37"/>
    <n v="76.5"/>
    <x v="2"/>
    <m/>
    <m/>
    <x v="0"/>
  </r>
  <r>
    <n v="2023"/>
    <x v="14"/>
    <d v="1899-12-30T21:00:00"/>
    <s v="Full"/>
    <s v="First 30"/>
    <s v="JE"/>
    <d v="1899-12-30T21:08:05"/>
    <n v="2500"/>
    <s v="upstream"/>
    <n v="14.91"/>
    <n v="74.2"/>
    <x v="2"/>
    <m/>
    <m/>
    <x v="0"/>
  </r>
  <r>
    <n v="2023"/>
    <x v="14"/>
    <d v="1899-12-30T21:00:00"/>
    <s v="Full"/>
    <s v="First 30"/>
    <s v="JE"/>
    <d v="1899-12-30T21:11:28"/>
    <n v="3554"/>
    <s v="upstream"/>
    <n v="15.35"/>
    <n v="66.8"/>
    <x v="2"/>
    <m/>
    <m/>
    <x v="0"/>
  </r>
  <r>
    <n v="2023"/>
    <x v="14"/>
    <d v="1899-12-30T21:00:00"/>
    <s v="Full"/>
    <s v="First 30"/>
    <s v="JE"/>
    <d v="1899-12-30T21:14:10"/>
    <n v="4395"/>
    <s v="upstream"/>
    <n v="14.88"/>
    <n v="60.4"/>
    <x v="2"/>
    <m/>
    <m/>
    <x v="0"/>
  </r>
  <r>
    <n v="2023"/>
    <x v="14"/>
    <d v="1899-12-30T21:00:00"/>
    <s v="Full"/>
    <s v="First 30"/>
    <s v="JE"/>
    <d v="1899-12-30T21:16:45"/>
    <n v="5190"/>
    <s v="upstream"/>
    <n v="8.75"/>
    <n v="68.2"/>
    <x v="2"/>
    <m/>
    <m/>
    <x v="0"/>
  </r>
  <r>
    <n v="2023"/>
    <x v="14"/>
    <d v="1899-12-30T21:00:00"/>
    <s v="Full"/>
    <s v="First 30"/>
    <s v="JE"/>
    <d v="1899-12-30T21:25:00"/>
    <n v="7748"/>
    <s v="upstream"/>
    <n v="14.62"/>
    <n v="64.400000000000006"/>
    <x v="2"/>
    <m/>
    <m/>
    <x v="0"/>
  </r>
  <r>
    <n v="2023"/>
    <x v="14"/>
    <d v="1899-12-30T21:30:00"/>
    <s v="Full"/>
    <s v="Second 30"/>
    <s v="JE"/>
    <d v="1899-12-30T21:35:14"/>
    <n v="1620"/>
    <s v="upstream"/>
    <n v="8.26"/>
    <n v="64.5"/>
    <x v="2"/>
    <m/>
    <m/>
    <x v="0"/>
  </r>
  <r>
    <n v="2023"/>
    <x v="14"/>
    <d v="1899-12-30T22:00:00"/>
    <s v="Full"/>
    <s v="First 30"/>
    <s v="JE"/>
    <d v="1899-12-30T22:16:05"/>
    <n v="4984"/>
    <s v="downstream"/>
    <n v="13.58"/>
    <n v="59"/>
    <x v="2"/>
    <m/>
    <m/>
    <x v="0"/>
  </r>
  <r>
    <n v="2023"/>
    <x v="14"/>
    <d v="1899-12-30T22:30:00"/>
    <s v="Full"/>
    <s v="Second 30"/>
    <s v="JE"/>
    <d v="1899-12-30T22:38:54"/>
    <n v="2756"/>
    <s v="downstream"/>
    <n v="14.37"/>
    <n v="62.9"/>
    <x v="2"/>
    <m/>
    <m/>
    <x v="0"/>
  </r>
  <r>
    <n v="2023"/>
    <x v="14"/>
    <d v="1899-12-30T22:30:00"/>
    <s v="Full"/>
    <s v="Second 30"/>
    <s v="JE"/>
    <d v="1899-12-30T22:44:05"/>
    <n v="4366"/>
    <s v="upstream"/>
    <n v="14.85"/>
    <n v="72.099999999999994"/>
    <x v="2"/>
    <m/>
    <m/>
    <x v="0"/>
  </r>
  <r>
    <n v="2023"/>
    <x v="14"/>
    <d v="1899-12-30T22:30:00"/>
    <s v="Full"/>
    <s v="Second 30"/>
    <s v="JE"/>
    <d v="1899-12-30T22:44:16"/>
    <n v="4419"/>
    <s v="downstream"/>
    <n v="9.1999999999999993"/>
    <n v="60.6"/>
    <x v="2"/>
    <m/>
    <m/>
    <x v="0"/>
  </r>
  <r>
    <n v="2023"/>
    <x v="14"/>
    <d v="1899-12-30T23:00:00"/>
    <s v="Full"/>
    <s v="First 30"/>
    <s v="JE"/>
    <s v="No Fish"/>
    <m/>
    <m/>
    <m/>
    <m/>
    <x v="0"/>
    <m/>
    <m/>
    <x v="0"/>
  </r>
  <r>
    <n v="2023"/>
    <x v="14"/>
    <d v="1899-12-30T23:30:00"/>
    <s v="Full"/>
    <s v="Second 30"/>
    <s v="JE"/>
    <s v="No Fish"/>
    <m/>
    <m/>
    <m/>
    <m/>
    <x v="0"/>
    <m/>
    <m/>
    <x v="0"/>
  </r>
  <r>
    <n v="2023"/>
    <x v="15"/>
    <d v="1899-12-30T00:00:00"/>
    <s v="Full"/>
    <s v="First 30"/>
    <s v="JE"/>
    <d v="1899-12-30T00:00:07"/>
    <n v="35"/>
    <s v="downstream"/>
    <n v="9.6300000000000008"/>
    <n v="59.8"/>
    <x v="1"/>
    <s v="fish swimming DS quickly unable to obtain clear image"/>
    <m/>
    <x v="3"/>
  </r>
  <r>
    <n v="2023"/>
    <x v="15"/>
    <d v="1899-12-30T00:00:00"/>
    <s v="Full"/>
    <s v="First 30"/>
    <s v="JE"/>
    <d v="1899-12-30T00:04:33"/>
    <n v="1412"/>
    <s v="upstream"/>
    <n v="4.07"/>
    <n v="68.8"/>
    <x v="2"/>
    <m/>
    <m/>
    <x v="0"/>
  </r>
  <r>
    <n v="2023"/>
    <x v="15"/>
    <d v="1899-12-30T00:00:00"/>
    <s v="Full"/>
    <s v="First 30"/>
    <s v="JE"/>
    <d v="1899-12-30T00:16:52"/>
    <n v="5244"/>
    <s v="downstream"/>
    <n v="13.82"/>
    <n v="72.7"/>
    <x v="2"/>
    <m/>
    <m/>
    <x v="0"/>
  </r>
  <r>
    <n v="2023"/>
    <x v="15"/>
    <d v="1899-12-30T00:00:00"/>
    <s v="Full"/>
    <s v="First 30"/>
    <s v="JE"/>
    <d v="1899-12-30T00:18:25"/>
    <n v="5722"/>
    <s v="downstream"/>
    <n v="12.96"/>
    <n v="64.099999999999994"/>
    <x v="2"/>
    <m/>
    <m/>
    <x v="0"/>
  </r>
  <r>
    <n v="2023"/>
    <x v="15"/>
    <d v="1899-12-30T00:00:00"/>
    <s v="Full"/>
    <s v="First 30"/>
    <s v="JE"/>
    <d v="1899-12-30T00:20:27"/>
    <n v="6353"/>
    <s v="upstream"/>
    <n v="14.3"/>
    <n v="72.7"/>
    <x v="2"/>
    <m/>
    <m/>
    <x v="0"/>
  </r>
  <r>
    <n v="2023"/>
    <x v="15"/>
    <d v="1899-12-30T00:30:00"/>
    <s v="Full"/>
    <s v="Second 30"/>
    <s v="JE"/>
    <d v="1899-12-30T00:35:20"/>
    <n v="1656"/>
    <s v="upstream"/>
    <n v="13.93"/>
    <n v="75.099999999999994"/>
    <x v="2"/>
    <m/>
    <m/>
    <x v="0"/>
  </r>
  <r>
    <n v="2023"/>
    <x v="15"/>
    <d v="1899-12-30T00:30:00"/>
    <s v="Full"/>
    <s v="Second 30"/>
    <s v="JE"/>
    <d v="1899-12-30T00:54:11"/>
    <n v="7521"/>
    <s v="upstream"/>
    <n v="15.2"/>
    <n v="62.6"/>
    <x v="2"/>
    <m/>
    <m/>
    <x v="0"/>
  </r>
  <r>
    <n v="2023"/>
    <x v="15"/>
    <d v="1899-12-30T01:00:00"/>
    <s v="Full"/>
    <s v="First 30"/>
    <s v="JE"/>
    <d v="1899-12-30T01:09:12"/>
    <n v="2860"/>
    <s v="upstream"/>
    <n v="7.5"/>
    <n v="64.400000000000006"/>
    <x v="2"/>
    <m/>
    <m/>
    <x v="0"/>
  </r>
  <r>
    <n v="2023"/>
    <x v="15"/>
    <d v="1899-12-30T01:00:00"/>
    <s v="Full"/>
    <s v="First 30"/>
    <s v="JE"/>
    <d v="1899-12-30T01:23:49"/>
    <n v="7391"/>
    <s v="downstream"/>
    <n v="4.2"/>
    <n v="60"/>
    <x v="1"/>
    <s v="fish swimming DS, sonar did not pick up clear image "/>
    <m/>
    <x v="3"/>
  </r>
  <r>
    <n v="2023"/>
    <x v="15"/>
    <d v="1899-12-30T01:00:00"/>
    <s v="Full"/>
    <s v="First 30"/>
    <s v="JE"/>
    <d v="1899-12-30T01:24:30"/>
    <n v="7606"/>
    <s v="upstream"/>
    <n v="4.96"/>
    <n v="71.5"/>
    <x v="2"/>
    <m/>
    <m/>
    <x v="0"/>
  </r>
  <r>
    <n v="2023"/>
    <x v="15"/>
    <d v="1899-12-30T01:30:00"/>
    <s v="Full"/>
    <s v="Second 30"/>
    <s v="JE"/>
    <d v="1899-12-30T01:34:12"/>
    <n v="1303"/>
    <s v="downstream"/>
    <n v="8.57"/>
    <n v="62.7"/>
    <x v="2"/>
    <m/>
    <m/>
    <x v="0"/>
  </r>
  <r>
    <n v="2023"/>
    <x v="15"/>
    <d v="1899-12-30T02:00:00"/>
    <s v="Full"/>
    <s v="First 30"/>
    <s v="JE"/>
    <d v="1899-12-30T02:11:14"/>
    <n v="3481"/>
    <s v="upstream"/>
    <n v="13.35"/>
    <n v="58"/>
    <x v="2"/>
    <m/>
    <m/>
    <x v="0"/>
  </r>
  <r>
    <n v="2023"/>
    <x v="15"/>
    <d v="1899-12-30T02:00:00"/>
    <s v="Full"/>
    <s v="First 30"/>
    <s v="JE"/>
    <d v="1899-12-30T02:13:48"/>
    <n v="4275"/>
    <s v="upstream"/>
    <n v="13.37"/>
    <n v="69.8"/>
    <x v="2"/>
    <m/>
    <m/>
    <x v="0"/>
  </r>
  <r>
    <n v="2023"/>
    <x v="15"/>
    <d v="1899-12-30T02:00:00"/>
    <s v="Full"/>
    <s v="First 30"/>
    <s v="JE"/>
    <d v="1899-12-30T02:18:38"/>
    <n v="5775"/>
    <s v="downstream"/>
    <n v="14.51"/>
    <n v="63.1"/>
    <x v="2"/>
    <m/>
    <m/>
    <x v="0"/>
  </r>
  <r>
    <n v="2023"/>
    <x v="15"/>
    <d v="1899-12-30T02:00:00"/>
    <s v="Full"/>
    <s v="First 30"/>
    <s v="JE"/>
    <d v="1899-12-30T02:22:02"/>
    <n v="6829"/>
    <s v="upstream"/>
    <n v="7.58"/>
    <n v="73.400000000000006"/>
    <x v="2"/>
    <m/>
    <m/>
    <x v="0"/>
  </r>
  <r>
    <n v="2023"/>
    <x v="15"/>
    <d v="1899-12-30T02:30:00"/>
    <s v="Full"/>
    <s v="Second 30"/>
    <s v="JE"/>
    <d v="1899-12-30T02:39:25"/>
    <n v="2924"/>
    <s v="downstream"/>
    <n v="13.69"/>
    <n v="70.099999999999994"/>
    <x v="2"/>
    <m/>
    <m/>
    <x v="0"/>
  </r>
  <r>
    <n v="2023"/>
    <x v="15"/>
    <d v="1899-12-30T03:00:00"/>
    <s v="Full"/>
    <s v="First 30"/>
    <s v="JE"/>
    <d v="1899-12-30T03:17:47"/>
    <n v="5513"/>
    <s v="upstream"/>
    <n v="9.27"/>
    <n v="62.9"/>
    <x v="2"/>
    <m/>
    <m/>
    <x v="0"/>
  </r>
  <r>
    <n v="2023"/>
    <x v="15"/>
    <d v="1899-12-30T03:00:00"/>
    <s v="Full"/>
    <s v="First 30"/>
    <s v="JE"/>
    <d v="1899-12-30T03:19:07"/>
    <n v="5931"/>
    <s v="upstream"/>
    <n v="7.01"/>
    <n v="51.8"/>
    <x v="2"/>
    <m/>
    <m/>
    <x v="0"/>
  </r>
  <r>
    <n v="2023"/>
    <x v="15"/>
    <d v="1899-12-30T03:30:00"/>
    <s v="Full"/>
    <s v="Second 30"/>
    <s v="JE"/>
    <d v="1899-12-30T03:19:33"/>
    <n v="6069"/>
    <s v="downstream"/>
    <n v="12.47"/>
    <n v="60.3"/>
    <x v="2"/>
    <m/>
    <m/>
    <x v="0"/>
  </r>
  <r>
    <n v="2023"/>
    <x v="15"/>
    <d v="1899-12-30T04:00:00"/>
    <s v="Full"/>
    <s v="First 30"/>
    <s v="JE"/>
    <d v="1899-12-30T03:29:29"/>
    <n v="9155"/>
    <s v="downstream"/>
    <n v="15.37"/>
    <n v="70.7"/>
    <x v="2"/>
    <m/>
    <m/>
    <x v="0"/>
  </r>
  <r>
    <n v="2023"/>
    <x v="15"/>
    <d v="1899-12-30T04:30:00"/>
    <s v="Full"/>
    <s v="Second 30"/>
    <s v="JE"/>
    <d v="1899-12-30T04:33:14"/>
    <n v="1002"/>
    <s v="upstream"/>
    <n v="14.72"/>
    <n v="64.2"/>
    <x v="2"/>
    <m/>
    <m/>
    <x v="0"/>
  </r>
  <r>
    <n v="2023"/>
    <x v="15"/>
    <d v="1899-12-30T04:30:00"/>
    <s v="Full"/>
    <s v="Second 30"/>
    <s v="JE"/>
    <d v="1899-12-30T04:40:47"/>
    <n v="3343"/>
    <s v="downstream"/>
    <n v="12.79"/>
    <n v="57.9"/>
    <x v="2"/>
    <m/>
    <m/>
    <x v="0"/>
  </r>
  <r>
    <n v="2023"/>
    <x v="15"/>
    <d v="1899-12-30T04:30:00"/>
    <s v="Full"/>
    <s v="Second 30"/>
    <s v="JE"/>
    <d v="1899-12-30T04:42:28"/>
    <n v="3869"/>
    <s v="downstream"/>
    <n v="15.14"/>
    <n v="62.7"/>
    <x v="2"/>
    <m/>
    <m/>
    <x v="0"/>
  </r>
  <r>
    <n v="2023"/>
    <x v="15"/>
    <d v="1899-12-30T05:00:00"/>
    <s v="Full"/>
    <s v="First 30"/>
    <s v="JE"/>
    <s v="No Fish"/>
    <m/>
    <m/>
    <m/>
    <m/>
    <x v="0"/>
    <m/>
    <m/>
    <x v="0"/>
  </r>
  <r>
    <n v="2023"/>
    <x v="15"/>
    <d v="1899-12-30T05:30:00"/>
    <s v="Full"/>
    <s v="Second 30"/>
    <s v="JE"/>
    <d v="1899-12-30T05:44:17"/>
    <n v="4430"/>
    <s v="upstream"/>
    <n v="4.91"/>
    <d v="1900-03-07T07:12:00"/>
    <x v="2"/>
    <m/>
    <m/>
    <x v="0"/>
  </r>
  <r>
    <n v="2023"/>
    <x v="15"/>
    <d v="1899-12-30T06:00:00"/>
    <s v="Full"/>
    <s v="First 30"/>
    <s v="JE"/>
    <d v="1899-12-30T06:05:39"/>
    <n v="1746"/>
    <s v="downstream"/>
    <n v="9.23"/>
    <n v="65.900000000000006"/>
    <x v="2"/>
    <m/>
    <m/>
    <x v="0"/>
  </r>
  <r>
    <n v="2023"/>
    <x v="15"/>
    <d v="1899-12-30T06:30:00"/>
    <s v="Full"/>
    <s v="Second 30"/>
    <s v="JE"/>
    <d v="1899-12-30T06:30:10"/>
    <n v="49"/>
    <s v="downstream"/>
    <n v="7.78"/>
    <n v="57.3"/>
    <x v="2"/>
    <m/>
    <m/>
    <x v="0"/>
  </r>
  <r>
    <n v="2023"/>
    <x v="15"/>
    <d v="1899-12-30T06:30:00"/>
    <s v="Full"/>
    <s v="Second 30"/>
    <s v="JE"/>
    <d v="1899-12-30T06:39:12"/>
    <n v="2856"/>
    <s v="downstream"/>
    <n v="8.93"/>
    <n v="51.7"/>
    <x v="2"/>
    <m/>
    <m/>
    <x v="0"/>
  </r>
  <r>
    <n v="2023"/>
    <x v="15"/>
    <d v="1899-12-30T06:30:00"/>
    <s v="Full"/>
    <s v="Second 30"/>
    <s v="JE"/>
    <d v="1899-12-30T06:39:14"/>
    <n v="2865"/>
    <s v="downstream"/>
    <n v="9.2100000000000009"/>
    <n v="59.4"/>
    <x v="2"/>
    <s v="Two fish swimming DS very quickly"/>
    <m/>
    <x v="0"/>
  </r>
  <r>
    <n v="2023"/>
    <x v="15"/>
    <d v="1899-12-30T06:30:00"/>
    <s v="Full"/>
    <s v="Second 30"/>
    <s v="JE"/>
    <d v="1899-12-30T06:42:39"/>
    <n v="3929"/>
    <s v="upstream"/>
    <n v="11.76"/>
    <n v="50.7"/>
    <x v="2"/>
    <m/>
    <m/>
    <x v="0"/>
  </r>
  <r>
    <n v="2023"/>
    <x v="15"/>
    <d v="1899-12-30T07:00:00"/>
    <s v="Full"/>
    <s v="First 30"/>
    <s v="JE"/>
    <s v="No Fish"/>
    <m/>
    <m/>
    <m/>
    <m/>
    <x v="0"/>
    <m/>
    <m/>
    <x v="0"/>
  </r>
  <r>
    <n v="2023"/>
    <x v="15"/>
    <d v="1899-12-30T07:30:00"/>
    <s v="Full"/>
    <s v="Second 30"/>
    <s v="JE"/>
    <s v="No Fish"/>
    <m/>
    <m/>
    <m/>
    <m/>
    <x v="0"/>
    <m/>
    <m/>
    <x v="0"/>
  </r>
  <r>
    <n v="2023"/>
    <x v="15"/>
    <d v="1899-12-30T08:00:00"/>
    <s v="Full"/>
    <s v="First 30"/>
    <s v="JE"/>
    <s v="No Fish"/>
    <m/>
    <m/>
    <m/>
    <m/>
    <x v="0"/>
    <m/>
    <m/>
    <x v="0"/>
  </r>
  <r>
    <n v="2023"/>
    <x v="15"/>
    <d v="1899-12-30T08:30:00"/>
    <s v="Full"/>
    <s v="Second 30"/>
    <s v="JE"/>
    <s v="No Fish"/>
    <m/>
    <m/>
    <m/>
    <m/>
    <x v="0"/>
    <m/>
    <m/>
    <x v="0"/>
  </r>
  <r>
    <n v="2023"/>
    <x v="15"/>
    <d v="1899-12-30T09:00:00"/>
    <s v="Full"/>
    <s v="First 30"/>
    <s v="JE"/>
    <s v="No Fish"/>
    <m/>
    <m/>
    <m/>
    <m/>
    <x v="0"/>
    <m/>
    <m/>
    <x v="0"/>
  </r>
  <r>
    <n v="2023"/>
    <x v="15"/>
    <d v="1899-12-30T09:30:00"/>
    <s v="Full"/>
    <s v="Second 30"/>
    <s v="JE"/>
    <s v="No Fish"/>
    <m/>
    <m/>
    <m/>
    <m/>
    <x v="0"/>
    <m/>
    <m/>
    <x v="0"/>
  </r>
  <r>
    <n v="2023"/>
    <x v="15"/>
    <d v="1899-12-30T10:00:00"/>
    <s v="Full"/>
    <s v="First 30"/>
    <s v="JE"/>
    <s v="No Fish"/>
    <m/>
    <m/>
    <m/>
    <m/>
    <x v="0"/>
    <m/>
    <m/>
    <x v="0"/>
  </r>
  <r>
    <n v="2023"/>
    <x v="15"/>
    <d v="1899-12-30T10:30:00"/>
    <s v="Full"/>
    <s v="Second 30"/>
    <s v="JE"/>
    <s v="No Fish"/>
    <m/>
    <m/>
    <m/>
    <m/>
    <x v="0"/>
    <m/>
    <m/>
    <x v="0"/>
  </r>
  <r>
    <n v="2023"/>
    <x v="15"/>
    <d v="1899-12-30T11:00:00"/>
    <s v="Full"/>
    <s v="First 30"/>
    <s v="JE"/>
    <s v="No Fish"/>
    <m/>
    <m/>
    <m/>
    <m/>
    <x v="0"/>
    <m/>
    <m/>
    <x v="0"/>
  </r>
  <r>
    <n v="2023"/>
    <x v="15"/>
    <d v="1899-12-30T11:30:00"/>
    <s v="Full"/>
    <s v="Second 30"/>
    <s v="JE"/>
    <s v="No Fish"/>
    <m/>
    <m/>
    <m/>
    <m/>
    <x v="0"/>
    <m/>
    <m/>
    <x v="0"/>
  </r>
  <r>
    <n v="2023"/>
    <x v="15"/>
    <d v="1899-12-30T12:00:00"/>
    <s v="Full"/>
    <s v="First 30"/>
    <s v="JE"/>
    <s v="No Fish"/>
    <m/>
    <m/>
    <m/>
    <m/>
    <x v="0"/>
    <m/>
    <m/>
    <x v="0"/>
  </r>
  <r>
    <n v="2023"/>
    <x v="15"/>
    <d v="1899-12-30T12:30:00"/>
    <s v="Full"/>
    <s v="Second 30"/>
    <s v="JE"/>
    <s v="No Fish"/>
    <m/>
    <m/>
    <m/>
    <m/>
    <x v="0"/>
    <m/>
    <m/>
    <x v="0"/>
  </r>
  <r>
    <n v="2023"/>
    <x v="15"/>
    <d v="1899-12-30T13:00:00"/>
    <s v="Full"/>
    <s v="First 30"/>
    <s v="JE"/>
    <s v="No Fish"/>
    <m/>
    <m/>
    <m/>
    <m/>
    <x v="0"/>
    <m/>
    <m/>
    <x v="0"/>
  </r>
  <r>
    <n v="2023"/>
    <x v="15"/>
    <d v="1899-12-30T13:30:00"/>
    <s v="Full"/>
    <s v="Second 30"/>
    <s v="JE"/>
    <s v="No Fish"/>
    <m/>
    <m/>
    <m/>
    <m/>
    <x v="0"/>
    <m/>
    <m/>
    <x v="0"/>
  </r>
  <r>
    <n v="2023"/>
    <x v="15"/>
    <d v="1899-12-30T14:00:00"/>
    <s v="Full"/>
    <s v="First 30"/>
    <s v="JE"/>
    <s v="No Fish"/>
    <m/>
    <m/>
    <m/>
    <m/>
    <x v="0"/>
    <m/>
    <m/>
    <x v="0"/>
  </r>
  <r>
    <n v="2023"/>
    <x v="15"/>
    <d v="1899-12-30T14:30:00"/>
    <s v="Full"/>
    <s v="Second 30"/>
    <s v="JE"/>
    <s v="No Fish"/>
    <m/>
    <m/>
    <m/>
    <m/>
    <x v="0"/>
    <m/>
    <m/>
    <x v="0"/>
  </r>
  <r>
    <n v="2023"/>
    <x v="15"/>
    <d v="1899-12-30T15:00:00"/>
    <s v="Full"/>
    <s v="First 30"/>
    <s v="JE"/>
    <s v="No Fish"/>
    <m/>
    <m/>
    <m/>
    <m/>
    <x v="0"/>
    <m/>
    <m/>
    <x v="0"/>
  </r>
  <r>
    <n v="2023"/>
    <x v="15"/>
    <d v="1899-12-30T15:30:00"/>
    <s v="Full"/>
    <s v="Second 30"/>
    <s v="JE"/>
    <d v="1899-12-30T15:32:50"/>
    <n v="868"/>
    <s v="upstream"/>
    <n v="9.2100000000000009"/>
    <n v="69.5"/>
    <x v="2"/>
    <m/>
    <m/>
    <x v="0"/>
  </r>
  <r>
    <n v="2023"/>
    <x v="15"/>
    <d v="1899-12-30T16:00:00"/>
    <s v="Full"/>
    <s v="First 30"/>
    <s v="JE"/>
    <s v="No Fish"/>
    <m/>
    <m/>
    <m/>
    <m/>
    <x v="0"/>
    <m/>
    <m/>
    <x v="0"/>
  </r>
  <r>
    <n v="2023"/>
    <x v="15"/>
    <d v="1899-12-30T16:30:00"/>
    <s v="Full"/>
    <s v="Second 30"/>
    <s v="JE"/>
    <s v="No Fish"/>
    <m/>
    <m/>
    <m/>
    <m/>
    <x v="0"/>
    <m/>
    <m/>
    <x v="0"/>
  </r>
  <r>
    <n v="2023"/>
    <x v="15"/>
    <d v="1899-12-30T17:00:00"/>
    <s v="Full"/>
    <s v="First 30"/>
    <s v="JE"/>
    <s v="No Fish"/>
    <m/>
    <m/>
    <m/>
    <m/>
    <x v="0"/>
    <m/>
    <m/>
    <x v="0"/>
  </r>
  <r>
    <n v="2023"/>
    <x v="15"/>
    <d v="1899-12-30T17:30:00"/>
    <s v="Full"/>
    <s v="Second 30"/>
    <s v="JE"/>
    <s v="No Fish"/>
    <m/>
    <m/>
    <m/>
    <m/>
    <x v="0"/>
    <m/>
    <m/>
    <x v="0"/>
  </r>
  <r>
    <n v="2023"/>
    <x v="15"/>
    <d v="1899-12-30T18:00:00"/>
    <s v="Full"/>
    <s v="First 30"/>
    <s v="JE"/>
    <s v="No Fish"/>
    <m/>
    <m/>
    <m/>
    <m/>
    <x v="0"/>
    <m/>
    <m/>
    <x v="0"/>
  </r>
  <r>
    <n v="2023"/>
    <x v="15"/>
    <d v="1899-12-30T18:30:00"/>
    <s v="Full"/>
    <s v="Second 30"/>
    <s v="JE"/>
    <s v="No Fish"/>
    <m/>
    <m/>
    <m/>
    <m/>
    <x v="0"/>
    <m/>
    <m/>
    <x v="0"/>
  </r>
  <r>
    <n v="2023"/>
    <x v="15"/>
    <d v="1899-12-30T19:00:00"/>
    <s v="Full"/>
    <s v="First 30"/>
    <s v="JE"/>
    <s v="No Fish"/>
    <m/>
    <m/>
    <m/>
    <m/>
    <x v="0"/>
    <m/>
    <m/>
    <x v="0"/>
  </r>
  <r>
    <n v="2023"/>
    <x v="15"/>
    <d v="1899-12-30T19:30:00"/>
    <s v="Full"/>
    <s v="Second 30"/>
    <s v="JE"/>
    <d v="1899-12-30T19:53:49"/>
    <n v="7408"/>
    <s v="downstream"/>
    <n v="9.27"/>
    <n v="69"/>
    <x v="2"/>
    <m/>
    <m/>
    <x v="0"/>
  </r>
  <r>
    <n v="2023"/>
    <x v="15"/>
    <d v="1899-12-30T19:30:00"/>
    <s v="Full"/>
    <s v="Second 30"/>
    <s v="JE"/>
    <d v="1899-12-30T19:56:20"/>
    <n v="8191"/>
    <s v="upstream"/>
    <n v="4.25"/>
    <n v="60.4"/>
    <x v="2"/>
    <m/>
    <m/>
    <x v="0"/>
  </r>
  <r>
    <n v="2023"/>
    <x v="15"/>
    <d v="1899-12-30T19:30:00"/>
    <s v="Full"/>
    <s v="Second 30"/>
    <s v="JE"/>
    <d v="1899-12-30T19:59:33"/>
    <n v="9185"/>
    <s v="upstream"/>
    <n v="10.53"/>
    <n v="67.2"/>
    <x v="2"/>
    <m/>
    <m/>
    <x v="0"/>
  </r>
  <r>
    <n v="2023"/>
    <x v="15"/>
    <d v="1899-12-30T20:00:00"/>
    <s v="Full"/>
    <s v="First 30"/>
    <s v="JE"/>
    <d v="1899-12-30T20:00:08"/>
    <n v="37"/>
    <s v="upstream"/>
    <n v="11.73"/>
    <n v="58"/>
    <x v="2"/>
    <m/>
    <m/>
    <x v="0"/>
  </r>
  <r>
    <n v="2023"/>
    <x v="15"/>
    <d v="1899-12-30T20:00:00"/>
    <s v="Full"/>
    <s v="First 30"/>
    <s v="JE"/>
    <d v="1899-12-30T20:04:44"/>
    <n v="1466"/>
    <s v="upstream"/>
    <n v="7.04"/>
    <n v="69.5"/>
    <x v="2"/>
    <m/>
    <m/>
    <x v="0"/>
  </r>
  <r>
    <n v="2023"/>
    <x v="15"/>
    <d v="1899-12-30T20:00:00"/>
    <s v="Full"/>
    <s v="First 30"/>
    <s v="JE"/>
    <d v="1899-12-30T20:04:48"/>
    <n v="1483"/>
    <s v="upstream"/>
    <n v="6.72"/>
    <n v="60.1"/>
    <x v="2"/>
    <m/>
    <m/>
    <x v="0"/>
  </r>
  <r>
    <n v="2023"/>
    <x v="15"/>
    <d v="1899-12-30T20:00:00"/>
    <s v="Full"/>
    <s v="First 30"/>
    <s v="JE"/>
    <d v="1899-12-30T20:07:10"/>
    <n v="2220"/>
    <s v="upstream"/>
    <n v="14.94"/>
    <n v="66"/>
    <x v="2"/>
    <m/>
    <m/>
    <x v="0"/>
  </r>
  <r>
    <n v="2023"/>
    <x v="15"/>
    <d v="1899-12-30T20:00:00"/>
    <s v="Full"/>
    <s v="First 30"/>
    <s v="JE"/>
    <d v="1899-12-30T20:07:29"/>
    <n v="2320"/>
    <s v="upstream"/>
    <n v="14.52"/>
    <n v="63.7"/>
    <x v="2"/>
    <m/>
    <m/>
    <x v="0"/>
  </r>
  <r>
    <n v="2023"/>
    <x v="15"/>
    <d v="1899-12-30T20:00:00"/>
    <s v="Full"/>
    <s v="First 30"/>
    <s v="JE"/>
    <d v="1899-12-30T20:07:34"/>
    <n v="2346"/>
    <s v="upstream"/>
    <n v="14.81"/>
    <n v="75.5"/>
    <x v="2"/>
    <m/>
    <m/>
    <x v="0"/>
  </r>
  <r>
    <n v="2023"/>
    <x v="15"/>
    <d v="1899-12-30T20:00:00"/>
    <s v="Full"/>
    <s v="First 30"/>
    <s v="JE"/>
    <d v="1899-12-30T20:10:37"/>
    <n v="3291"/>
    <s v="upstream"/>
    <n v="14.89"/>
    <n v="67.599999999999994"/>
    <x v="2"/>
    <m/>
    <m/>
    <x v="0"/>
  </r>
  <r>
    <n v="2023"/>
    <x v="15"/>
    <d v="1899-12-30T20:00:00"/>
    <s v="Full"/>
    <s v="First 30"/>
    <s v="JE"/>
    <d v="1899-12-30T20:11:07"/>
    <n v="3451"/>
    <s v="upstream"/>
    <n v="8.1300000000000008"/>
    <n v="66.8"/>
    <x v="2"/>
    <m/>
    <m/>
    <x v="0"/>
  </r>
  <r>
    <n v="2023"/>
    <x v="15"/>
    <d v="1899-12-30T20:00:00"/>
    <s v="Full"/>
    <s v="First 30"/>
    <s v="JE"/>
    <d v="1899-12-30T20:12:55"/>
    <n v="4008"/>
    <s v="upstream"/>
    <n v="10.86"/>
    <n v="67"/>
    <x v="2"/>
    <m/>
    <m/>
    <x v="0"/>
  </r>
  <r>
    <n v="2023"/>
    <x v="15"/>
    <d v="1899-12-30T20:00:00"/>
    <s v="Full"/>
    <s v="First 30"/>
    <s v="JE"/>
    <d v="1899-12-30T20:14:42"/>
    <n v="4559"/>
    <s v="upstream"/>
    <n v="14.02"/>
    <n v="66.2"/>
    <x v="2"/>
    <m/>
    <m/>
    <x v="0"/>
  </r>
  <r>
    <n v="2023"/>
    <x v="15"/>
    <d v="1899-12-30T20:00:00"/>
    <s v="Full"/>
    <s v="First 30"/>
    <s v="JE"/>
    <d v="1899-12-30T20:15:53"/>
    <n v="4930"/>
    <s v="upstream"/>
    <n v="4.8"/>
    <n v="67.599999999999994"/>
    <x v="2"/>
    <m/>
    <m/>
    <x v="0"/>
  </r>
  <r>
    <n v="2023"/>
    <x v="15"/>
    <d v="1899-12-30T20:00:00"/>
    <s v="Full"/>
    <s v="First 30"/>
    <s v="JE"/>
    <d v="1899-12-30T20:17:12"/>
    <n v="5337"/>
    <s v="downstream"/>
    <n v="15.45"/>
    <n v="66.2"/>
    <x v="2"/>
    <m/>
    <m/>
    <x v="0"/>
  </r>
  <r>
    <n v="2023"/>
    <x v="15"/>
    <d v="1899-12-30T20:00:00"/>
    <s v="Full"/>
    <s v="First 30"/>
    <s v="JE"/>
    <d v="1899-12-30T20:17:52"/>
    <n v="5545"/>
    <s v="upstream"/>
    <n v="4.53"/>
    <n v="77.900000000000006"/>
    <x v="2"/>
    <m/>
    <m/>
    <x v="0"/>
  </r>
  <r>
    <n v="2023"/>
    <x v="15"/>
    <d v="1899-12-30T20:00:00"/>
    <s v="Full"/>
    <s v="First 30"/>
    <s v="JE"/>
    <d v="1899-12-30T20:18:51"/>
    <n v="5855"/>
    <s v="upstream"/>
    <n v="9.76"/>
    <n v="63.9"/>
    <x v="2"/>
    <m/>
    <m/>
    <x v="0"/>
  </r>
  <r>
    <n v="2023"/>
    <x v="15"/>
    <d v="1899-12-30T20:00:00"/>
    <s v="Full"/>
    <s v="First 30"/>
    <s v="JE"/>
    <d v="1899-12-30T20:20:30"/>
    <n v="6367"/>
    <s v="upstream"/>
    <n v="9.76"/>
    <n v="67.8"/>
    <x v="2"/>
    <m/>
    <m/>
    <x v="0"/>
  </r>
  <r>
    <n v="2023"/>
    <x v="15"/>
    <d v="1899-12-30T20:00:00"/>
    <s v="Full"/>
    <s v="First 30"/>
    <s v="JE"/>
    <d v="1899-12-30T20:21:45"/>
    <n v="6754"/>
    <s v="upstream"/>
    <n v="12.49"/>
    <n v="61.9"/>
    <x v="2"/>
    <m/>
    <m/>
    <x v="0"/>
  </r>
  <r>
    <n v="2023"/>
    <x v="15"/>
    <d v="1899-12-30T20:00:00"/>
    <s v="Full"/>
    <s v="First 30"/>
    <s v="JE"/>
    <d v="1899-12-30T20:22:23"/>
    <n v="6947"/>
    <s v="downstream"/>
    <n v="9.0399999999999991"/>
    <n v="64.400000000000006"/>
    <x v="2"/>
    <m/>
    <m/>
    <x v="0"/>
  </r>
  <r>
    <n v="2023"/>
    <x v="15"/>
    <d v="1899-12-30T20:00:00"/>
    <s v="Full"/>
    <s v="First 30"/>
    <s v="JE"/>
    <d v="1899-12-30T20:25:59"/>
    <n v="8067"/>
    <s v="upstream"/>
    <n v="10.56"/>
    <n v="64.599999999999994"/>
    <x v="2"/>
    <m/>
    <m/>
    <x v="0"/>
  </r>
  <r>
    <n v="2023"/>
    <x v="15"/>
    <d v="1899-12-30T20:30:00"/>
    <s v="Full"/>
    <s v="Second 30"/>
    <s v="JE"/>
    <d v="1899-12-30T20:32:21"/>
    <n v="721"/>
    <s v="downstream"/>
    <n v="10.69"/>
    <n v="64.2"/>
    <x v="2"/>
    <m/>
    <m/>
    <x v="0"/>
  </r>
  <r>
    <n v="2023"/>
    <x v="15"/>
    <d v="1899-12-30T20:30:00"/>
    <s v="Full"/>
    <s v="Second 30"/>
    <s v="JE"/>
    <d v="1899-12-30T20:43:16"/>
    <n v="4117"/>
    <s v="upstream"/>
    <n v="9.2799999999999994"/>
    <n v="64.8"/>
    <x v="2"/>
    <m/>
    <m/>
    <x v="0"/>
  </r>
  <r>
    <n v="2023"/>
    <x v="15"/>
    <d v="1899-12-30T20:30:00"/>
    <s v="Full"/>
    <s v="Second 30"/>
    <s v="JE"/>
    <d v="1899-12-30T20:46:04"/>
    <n v="4985"/>
    <s v="upstream"/>
    <n v="13.93"/>
    <n v="73.7"/>
    <x v="2"/>
    <m/>
    <m/>
    <x v="0"/>
  </r>
  <r>
    <n v="2023"/>
    <x v="15"/>
    <d v="1899-12-30T20:30:00"/>
    <s v="Full"/>
    <s v="Second 30"/>
    <s v="JE"/>
    <d v="1899-12-30T20:51:28"/>
    <n v="6663"/>
    <s v="upstream"/>
    <n v="8.3699999999999992"/>
    <n v="65.400000000000006"/>
    <x v="2"/>
    <m/>
    <m/>
    <x v="0"/>
  </r>
  <r>
    <n v="2023"/>
    <x v="15"/>
    <d v="1899-12-30T21:00:00"/>
    <s v="Full"/>
    <s v="First 30"/>
    <s v="JE"/>
    <d v="1899-12-30T21:04:43"/>
    <n v="1461"/>
    <s v="downstream"/>
    <n v="16.440000000000001"/>
    <n v="67.400000000000006"/>
    <x v="2"/>
    <m/>
    <m/>
    <x v="0"/>
  </r>
  <r>
    <n v="2023"/>
    <x v="15"/>
    <d v="1899-12-30T21:00:00"/>
    <s v="Full"/>
    <s v="First 30"/>
    <s v="JE"/>
    <d v="1899-12-30T21:06:04"/>
    <n v="1885"/>
    <s v="upstream"/>
    <n v="14.28"/>
    <n v="61.6"/>
    <x v="2"/>
    <m/>
    <m/>
    <x v="0"/>
  </r>
  <r>
    <n v="2023"/>
    <x v="15"/>
    <d v="1899-12-30T21:00:00"/>
    <s v="Full"/>
    <s v="First 30"/>
    <s v="JE"/>
    <d v="1899-12-30T21:18:59"/>
    <n v="5902"/>
    <s v="upstream"/>
    <n v="14.96"/>
    <n v="68.5"/>
    <x v="2"/>
    <m/>
    <m/>
    <x v="0"/>
  </r>
  <r>
    <n v="2023"/>
    <x v="15"/>
    <d v="1899-12-30T21:30:00"/>
    <s v="Full"/>
    <s v="Second 30"/>
    <s v="JE"/>
    <d v="1899-12-30T21:34:41"/>
    <n v="1447"/>
    <s v="downstream"/>
    <n v="11.45"/>
    <n v="63.8"/>
    <x v="2"/>
    <m/>
    <m/>
    <x v="0"/>
  </r>
  <r>
    <n v="2023"/>
    <x v="15"/>
    <d v="1899-12-30T21:30:00"/>
    <s v="Full"/>
    <s v="Second 30"/>
    <s v="JE"/>
    <d v="1899-12-30T21:48:00"/>
    <n v="5592"/>
    <s v="upstream"/>
    <n v="5.53"/>
    <n v="50.8"/>
    <x v="2"/>
    <m/>
    <m/>
    <x v="0"/>
  </r>
  <r>
    <n v="2023"/>
    <x v="15"/>
    <d v="1899-12-30T21:30:00"/>
    <s v="Full"/>
    <s v="Second 30"/>
    <s v="JE"/>
    <d v="1899-12-30T21:49:55"/>
    <n v="6183"/>
    <s v="upstream"/>
    <n v="15.58"/>
    <n v="80.599999999999994"/>
    <x v="2"/>
    <m/>
    <m/>
    <x v="0"/>
  </r>
  <r>
    <n v="2023"/>
    <x v="15"/>
    <d v="1899-12-30T21:30:00"/>
    <s v="Full"/>
    <s v="Second 30"/>
    <s v="JE"/>
    <d v="1899-12-30T21:57:02"/>
    <n v="8395"/>
    <s v="upstream"/>
    <n v="14.08"/>
    <n v="48.2"/>
    <x v="2"/>
    <m/>
    <m/>
    <x v="0"/>
  </r>
  <r>
    <n v="2023"/>
    <x v="15"/>
    <d v="1899-12-30T22:00:00"/>
    <s v="Full"/>
    <s v="First 30"/>
    <s v="JE"/>
    <d v="1899-12-30T22:01:57"/>
    <n v="602"/>
    <s v="downstream"/>
    <n v="16.559999999999999"/>
    <n v="76.400000000000006"/>
    <x v="2"/>
    <m/>
    <m/>
    <x v="0"/>
  </r>
  <r>
    <n v="2023"/>
    <x v="15"/>
    <d v="1899-12-30T22:00:00"/>
    <s v="Full"/>
    <s v="First 30"/>
    <s v="JE"/>
    <d v="1899-12-30T22:03:32"/>
    <n v="1093"/>
    <s v="upstream"/>
    <n v="14.56"/>
    <n v="73"/>
    <x v="2"/>
    <m/>
    <m/>
    <x v="0"/>
  </r>
  <r>
    <n v="2023"/>
    <x v="15"/>
    <d v="1899-12-30T22:00:00"/>
    <s v="Full"/>
    <s v="First 30"/>
    <s v="JE"/>
    <d v="1899-12-30T22:19:54"/>
    <n v="6172"/>
    <s v="upstream"/>
    <n v="14.66"/>
    <n v="73.5"/>
    <x v="2"/>
    <m/>
    <m/>
    <x v="0"/>
  </r>
  <r>
    <n v="2023"/>
    <x v="15"/>
    <d v="1899-12-30T22:00:00"/>
    <s v="Full"/>
    <s v="First 30"/>
    <s v="JE"/>
    <d v="1899-12-30T22:21:09"/>
    <n v="6566"/>
    <s v="upstream"/>
    <n v="14.39"/>
    <n v="76.5"/>
    <x v="2"/>
    <m/>
    <m/>
    <x v="0"/>
  </r>
  <r>
    <n v="2023"/>
    <x v="15"/>
    <d v="1899-12-30T22:00:00"/>
    <s v="Full"/>
    <s v="First 30"/>
    <s v="JE"/>
    <d v="1899-12-30T22:24:37"/>
    <n v="7646"/>
    <s v="downstream"/>
    <n v="14.45"/>
    <n v="70"/>
    <x v="2"/>
    <m/>
    <m/>
    <x v="0"/>
  </r>
  <r>
    <n v="2023"/>
    <x v="15"/>
    <d v="1899-12-30T22:00:00"/>
    <s v="Full"/>
    <s v="First 30"/>
    <s v="JE"/>
    <d v="1899-12-30T22:26:51"/>
    <n v="8338"/>
    <s v="upstream"/>
    <n v="9.89"/>
    <n v="68.3"/>
    <x v="2"/>
    <m/>
    <m/>
    <x v="0"/>
  </r>
  <r>
    <n v="2023"/>
    <x v="15"/>
    <d v="1899-12-30T22:30:00"/>
    <s v="Full"/>
    <s v="Second 30"/>
    <s v="JE"/>
    <d v="1899-12-30T22:38:47"/>
    <n v="2727"/>
    <s v="downstream"/>
    <n v="5.97"/>
    <n v="66"/>
    <x v="2"/>
    <m/>
    <m/>
    <x v="0"/>
  </r>
  <r>
    <n v="2023"/>
    <x v="15"/>
    <d v="1899-12-30T22:30:00"/>
    <s v="Full"/>
    <s v="Second 30"/>
    <s v="JE"/>
    <d v="1899-12-30T22:41:32"/>
    <n v="3586"/>
    <s v="downstream"/>
    <n v="9.59"/>
    <n v="63.1"/>
    <x v="2"/>
    <m/>
    <m/>
    <x v="0"/>
  </r>
  <r>
    <n v="2023"/>
    <x v="15"/>
    <d v="1899-12-30T22:30:00"/>
    <s v="Full"/>
    <s v="Second 30"/>
    <s v="JE"/>
    <d v="1899-12-30T22:42:46"/>
    <n v="3963"/>
    <s v="downstream"/>
    <n v="13.57"/>
    <n v="64.3"/>
    <x v="2"/>
    <m/>
    <m/>
    <x v="0"/>
  </r>
  <r>
    <n v="2023"/>
    <x v="15"/>
    <d v="1899-12-30T22:30:00"/>
    <s v="Full"/>
    <s v="Second 30"/>
    <s v="JE"/>
    <d v="1899-12-30T22:51:31"/>
    <n v="6686"/>
    <s v="upstream"/>
    <n v="14.98"/>
    <n v="64.3"/>
    <x v="2"/>
    <m/>
    <m/>
    <x v="0"/>
  </r>
  <r>
    <n v="2023"/>
    <x v="15"/>
    <d v="1899-12-30T23:00:00"/>
    <s v="Full"/>
    <s v="First 30"/>
    <s v="JE"/>
    <d v="1899-12-30T23:11:28"/>
    <n v="3563"/>
    <s v="downstream"/>
    <n v="14.71"/>
    <n v="75.8"/>
    <x v="2"/>
    <m/>
    <m/>
    <x v="0"/>
  </r>
  <r>
    <n v="2023"/>
    <x v="15"/>
    <d v="1899-12-30T23:00:00"/>
    <s v="Full"/>
    <s v="First 30"/>
    <s v="JE"/>
    <d v="1899-12-30T23:22:07"/>
    <n v="6882"/>
    <s v="downstream"/>
    <n v="10.95"/>
    <n v="60.8"/>
    <x v="2"/>
    <m/>
    <m/>
    <x v="0"/>
  </r>
  <r>
    <n v="2023"/>
    <x v="15"/>
    <d v="1899-12-30T23:00:00"/>
    <s v="Full"/>
    <s v="First 30"/>
    <s v="JE"/>
    <d v="1899-12-30T23:22:24"/>
    <n v="6970"/>
    <s v="downstream"/>
    <n v="15.84"/>
    <n v="76.900000000000006"/>
    <x v="2"/>
    <m/>
    <m/>
    <x v="0"/>
  </r>
  <r>
    <n v="2023"/>
    <x v="15"/>
    <d v="1899-12-30T23:30:00"/>
    <s v="Full"/>
    <s v="Second 30"/>
    <s v="JE"/>
    <s v="No Fish"/>
    <m/>
    <m/>
    <m/>
    <m/>
    <x v="0"/>
    <m/>
    <m/>
    <x v="0"/>
  </r>
  <r>
    <n v="2023"/>
    <x v="16"/>
    <d v="1899-12-30T00:00:00"/>
    <s v="Full"/>
    <s v="First 30"/>
    <s v="JE"/>
    <d v="1899-12-30T00:05:08"/>
    <n v="1582"/>
    <s v="upstream"/>
    <n v="15.78"/>
    <n v="70.900000000000006"/>
    <x v="2"/>
    <m/>
    <m/>
    <x v="0"/>
  </r>
  <r>
    <n v="2023"/>
    <x v="16"/>
    <d v="1899-12-30T00:00:00"/>
    <s v="Full"/>
    <s v="First 30"/>
    <s v="JE"/>
    <d v="1899-12-30T00:05:15"/>
    <n v="1616"/>
    <s v="upstream"/>
    <n v="17.02"/>
    <n v="70.099999999999994"/>
    <x v="2"/>
    <m/>
    <m/>
    <x v="0"/>
  </r>
  <r>
    <n v="2023"/>
    <x v="16"/>
    <d v="1899-12-30T00:00:00"/>
    <s v="Full"/>
    <s v="First 30"/>
    <s v="JE"/>
    <d v="1899-12-30T00:06:36"/>
    <n v="2043"/>
    <s v="upstream"/>
    <n v="7.68"/>
    <n v="64.400000000000006"/>
    <x v="2"/>
    <m/>
    <m/>
    <x v="0"/>
  </r>
  <r>
    <n v="2023"/>
    <x v="16"/>
    <d v="1899-12-30T00:00:00"/>
    <s v="Full"/>
    <s v="First 30"/>
    <s v="JE"/>
    <d v="1899-12-30T00:07:05"/>
    <n v="2194"/>
    <s v="upstream"/>
    <n v="3.7"/>
    <n v="80.3"/>
    <x v="1"/>
    <s v="Large object travlling Up quickly, likely large fish (deffinately not fish AS)"/>
    <s v="Agreed- not a fish. Keep c=2. "/>
    <x v="1"/>
  </r>
  <r>
    <n v="2023"/>
    <x v="16"/>
    <d v="1899-12-30T00:00:00"/>
    <s v="Full"/>
    <s v="First 30"/>
    <s v="JE"/>
    <d v="1899-12-30T00:09:05"/>
    <n v="2815"/>
    <s v="downstream"/>
    <n v="16.54"/>
    <n v="80.5"/>
    <x v="2"/>
    <m/>
    <m/>
    <x v="0"/>
  </r>
  <r>
    <n v="2023"/>
    <x v="16"/>
    <d v="1899-12-30T00:00:00"/>
    <s v="Full"/>
    <s v="First 30"/>
    <s v="JE"/>
    <d v="1899-12-30T00:20:35"/>
    <n v="6393"/>
    <s v="downstream"/>
    <n v="8.6199999999999992"/>
    <n v="67.8"/>
    <x v="2"/>
    <m/>
    <m/>
    <x v="0"/>
  </r>
  <r>
    <n v="2023"/>
    <x v="16"/>
    <d v="1899-12-30T00:00:00"/>
    <s v="Full"/>
    <s v="First 30"/>
    <s v="JE"/>
    <d v="1899-12-30T00:22:12"/>
    <n v="6902"/>
    <s v="upstream"/>
    <n v="14.37"/>
    <n v="62.1"/>
    <x v="2"/>
    <m/>
    <m/>
    <x v="0"/>
  </r>
  <r>
    <n v="2023"/>
    <x v="16"/>
    <d v="1899-12-30T00:30:00"/>
    <s v="Full"/>
    <s v="Second 30"/>
    <s v="JE"/>
    <d v="1899-12-30T00:45:10"/>
    <n v="4700"/>
    <s v="upstream"/>
    <n v="9.07"/>
    <n v="72.900000000000006"/>
    <x v="2"/>
    <m/>
    <m/>
    <x v="0"/>
  </r>
  <r>
    <n v="2023"/>
    <x v="16"/>
    <d v="1899-12-30T00:30:00"/>
    <s v="Full"/>
    <s v="Second 30"/>
    <s v="JE"/>
    <d v="1899-12-30T00:54:14"/>
    <n v="7524"/>
    <s v="downstream"/>
    <n v="5.31"/>
    <n v="56.4"/>
    <x v="1"/>
    <s v="Fish appears to be travelling DS, sonar unable to pick up clear image of fish"/>
    <m/>
    <x v="3"/>
  </r>
  <r>
    <n v="2023"/>
    <x v="16"/>
    <d v="1899-12-30T00:30:00"/>
    <s v="Full"/>
    <s v="Second 30"/>
    <s v="JE"/>
    <d v="1899-12-30T00:55:33"/>
    <n v="7930"/>
    <s v="downstream"/>
    <n v="7.47"/>
    <n v="64"/>
    <x v="2"/>
    <m/>
    <m/>
    <x v="0"/>
  </r>
  <r>
    <n v="2023"/>
    <x v="16"/>
    <d v="1899-12-30T00:30:00"/>
    <s v="Full"/>
    <s v="Second 30"/>
    <s v="JE"/>
    <d v="1899-12-30T00:57:50"/>
    <n v="8637"/>
    <s v="upstream"/>
    <n v="10.65"/>
    <n v="60.5"/>
    <x v="2"/>
    <m/>
    <m/>
    <x v="0"/>
  </r>
  <r>
    <n v="2023"/>
    <x v="16"/>
    <d v="1899-12-30T01:00:00"/>
    <s v="Full"/>
    <s v="First 30"/>
    <s v="JE"/>
    <d v="1899-12-30T01:11:42"/>
    <n v="3631"/>
    <s v="upstream"/>
    <n v="7.4"/>
    <n v="63.3"/>
    <x v="2"/>
    <m/>
    <m/>
    <x v="0"/>
  </r>
  <r>
    <n v="2023"/>
    <x v="16"/>
    <d v="1899-12-30T01:00:00"/>
    <s v="Full"/>
    <s v="First 30"/>
    <s v="JE"/>
    <d v="1899-12-30T01:11:53"/>
    <n v="3692"/>
    <s v="downstream"/>
    <n v="14.21"/>
    <n v="76.8"/>
    <x v="2"/>
    <m/>
    <m/>
    <x v="0"/>
  </r>
  <r>
    <n v="2023"/>
    <x v="16"/>
    <d v="1899-12-30T01:00:00"/>
    <s v="Full"/>
    <s v="First 30"/>
    <s v="JE"/>
    <d v="1899-12-30T01:26:06"/>
    <n v="8107"/>
    <s v="upstream"/>
    <n v="2.14"/>
    <m/>
    <x v="3"/>
    <s v="Two large objects of interest travelling US"/>
    <m/>
    <x v="0"/>
  </r>
  <r>
    <n v="2023"/>
    <x v="16"/>
    <d v="1899-12-30T01:30:00"/>
    <s v="Full"/>
    <s v="Second 30"/>
    <s v="JE"/>
    <d v="1899-12-30T01:47:54"/>
    <n v="5562"/>
    <s v="downstream"/>
    <n v="12.51"/>
    <n v="66.3"/>
    <x v="1"/>
    <m/>
    <s v="Yes a fish going ds"/>
    <x v="3"/>
  </r>
  <r>
    <n v="2023"/>
    <x v="16"/>
    <d v="1899-12-30T01:30:00"/>
    <s v="Full"/>
    <s v="Second 30"/>
    <s v="JE"/>
    <d v="1899-12-30T01:55:17"/>
    <n v="7862"/>
    <s v="downstream"/>
    <n v="9.4600000000000009"/>
    <n v="67.5"/>
    <x v="2"/>
    <m/>
    <m/>
    <x v="0"/>
  </r>
  <r>
    <n v="2023"/>
    <x v="16"/>
    <d v="1899-12-30T02:00:00"/>
    <s v="Full"/>
    <s v="First 30"/>
    <s v="JE"/>
    <d v="1899-12-30T02:09:12"/>
    <n v="2854"/>
    <s v="upstream"/>
    <n v="2.77"/>
    <n v="72.8"/>
    <x v="1"/>
    <s v="Appears to be a large fish swimming US past sonar quickly."/>
    <s v="BC- not a fish. Keep confidence = 2"/>
    <x v="1"/>
  </r>
  <r>
    <n v="2023"/>
    <x v="16"/>
    <d v="1899-12-30T02:00:00"/>
    <s v="Full"/>
    <s v="First 30"/>
    <s v="JE"/>
    <d v="1899-12-30T02:16:01"/>
    <n v="4977"/>
    <s v="downstream"/>
    <n v="10.56"/>
    <n v="62"/>
    <x v="1"/>
    <m/>
    <s v="Yes a fish going ds"/>
    <x v="3"/>
  </r>
  <r>
    <n v="2023"/>
    <x v="16"/>
    <d v="1899-12-30T02:00:00"/>
    <s v="Full"/>
    <s v="First 30"/>
    <s v="JE"/>
    <d v="1899-12-30T02:24:50"/>
    <n v="7722"/>
    <s v="upstream"/>
    <n v="14.67"/>
    <n v="65.5"/>
    <x v="2"/>
    <m/>
    <m/>
    <x v="0"/>
  </r>
  <r>
    <n v="2023"/>
    <x v="16"/>
    <d v="1899-12-30T02:00:00"/>
    <s v="Full"/>
    <s v="First 30"/>
    <s v="JE"/>
    <d v="1899-12-30T02:26:51"/>
    <n v="8343"/>
    <s v="upstream"/>
    <n v="10.69"/>
    <n v="83.9"/>
    <x v="2"/>
    <m/>
    <m/>
    <x v="0"/>
  </r>
  <r>
    <n v="2023"/>
    <x v="16"/>
    <d v="1899-12-30T02:30:00"/>
    <s v="Full"/>
    <s v="Second 30"/>
    <s v="JE"/>
    <d v="1899-12-30T02:40:57"/>
    <n v="3388"/>
    <s v="upstream"/>
    <n v="6.82"/>
    <n v="64.400000000000006"/>
    <x v="2"/>
    <m/>
    <m/>
    <x v="0"/>
  </r>
  <r>
    <n v="2023"/>
    <x v="16"/>
    <d v="1899-12-30T02:30:00"/>
    <s v="Full"/>
    <s v="Second 30"/>
    <s v="JE"/>
    <d v="1899-12-30T02:44:37"/>
    <n v="4528"/>
    <s v="upstream"/>
    <n v="2.2799999999999998"/>
    <n v="61.8"/>
    <x v="1"/>
    <s v="BC changed confidence to 2. not a fish"/>
    <s v="BC changed confidence to 2. not a fish"/>
    <x v="2"/>
  </r>
  <r>
    <n v="2023"/>
    <x v="16"/>
    <d v="1899-12-30T03:00:00"/>
    <s v="Full"/>
    <s v="First 30"/>
    <s v="JE"/>
    <d v="1899-12-30T03:05:05"/>
    <n v="1571"/>
    <s v="upstream"/>
    <n v="11.27"/>
    <n v="58.7"/>
    <x v="2"/>
    <m/>
    <m/>
    <x v="0"/>
  </r>
  <r>
    <n v="2023"/>
    <x v="16"/>
    <d v="1899-12-30T03:00:00"/>
    <s v="Full"/>
    <s v="First 30"/>
    <s v="JE"/>
    <d v="1899-12-30T03:24:19"/>
    <n v="7549"/>
    <s v="upstream"/>
    <n v="6.06"/>
    <n v="57.3"/>
    <x v="2"/>
    <m/>
    <m/>
    <x v="0"/>
  </r>
  <r>
    <n v="2023"/>
    <x v="16"/>
    <d v="1899-12-30T03:00:00"/>
    <s v="Full"/>
    <s v="First 30"/>
    <s v="JE"/>
    <d v="1899-12-30T03:29:31"/>
    <n v="9168"/>
    <s v="downstream"/>
    <n v="16.760000000000002"/>
    <n v="61.6"/>
    <x v="1"/>
    <s v="Fish appears to be travelling DS, goes in and out of focus from sonar"/>
    <m/>
    <x v="3"/>
  </r>
  <r>
    <n v="2023"/>
    <x v="16"/>
    <d v="1899-12-30T03:30:00"/>
    <s v="Full"/>
    <s v="Second 30"/>
    <s v="JE"/>
    <d v="1899-12-30T03:40:02"/>
    <n v="3111"/>
    <s v="upstream"/>
    <n v="8.2100000000000009"/>
    <n v="65.099999999999994"/>
    <x v="2"/>
    <m/>
    <m/>
    <x v="0"/>
  </r>
  <r>
    <n v="2023"/>
    <x v="16"/>
    <d v="1899-12-30T03:30:00"/>
    <s v="Full"/>
    <s v="Second 30"/>
    <s v="JE"/>
    <d v="1899-12-30T03:46:36"/>
    <n v="5144"/>
    <s v="upstream"/>
    <n v="16.55"/>
    <n v="71.900000000000006"/>
    <x v="2"/>
    <m/>
    <m/>
    <x v="0"/>
  </r>
  <r>
    <n v="2023"/>
    <x v="16"/>
    <d v="1899-12-30T03:30:00"/>
    <s v="Full"/>
    <s v="Second 30"/>
    <s v="JE"/>
    <d v="1899-12-30T03:56:53"/>
    <n v="8345"/>
    <s v="downstream"/>
    <n v="13.59"/>
    <n v="66.599999999999994"/>
    <x v="2"/>
    <m/>
    <m/>
    <x v="0"/>
  </r>
  <r>
    <n v="2023"/>
    <x v="16"/>
    <d v="1899-12-30T04:00:00"/>
    <s v="Full"/>
    <s v="First 30"/>
    <s v="JE"/>
    <d v="1899-12-30T04:07:19"/>
    <n v="2260"/>
    <s v="downstream"/>
    <n v="17.93"/>
    <n v="76.8"/>
    <x v="2"/>
    <m/>
    <m/>
    <x v="0"/>
  </r>
  <r>
    <n v="2023"/>
    <x v="16"/>
    <d v="1899-12-30T04:00:00"/>
    <s v="Full"/>
    <s v="First 30"/>
    <s v="JE"/>
    <d v="1899-12-30T04:08:02"/>
    <n v="2480"/>
    <s v="downstream"/>
    <n v="13.41"/>
    <n v="74.900000000000006"/>
    <x v="2"/>
    <m/>
    <m/>
    <x v="0"/>
  </r>
  <r>
    <n v="2023"/>
    <x v="16"/>
    <d v="1899-12-30T04:00:00"/>
    <s v="Full"/>
    <s v="First 30"/>
    <s v="JE"/>
    <d v="1899-12-30T04:09:13"/>
    <n v="2846"/>
    <s v="downstream"/>
    <n v="13.64"/>
    <n v="75.5"/>
    <x v="2"/>
    <m/>
    <m/>
    <x v="0"/>
  </r>
  <r>
    <n v="2023"/>
    <x v="16"/>
    <d v="1899-12-30T04:00:00"/>
    <s v="Full"/>
    <s v="First 30"/>
    <s v="JE"/>
    <d v="1899-12-30T04:16:37"/>
    <n v="5144"/>
    <s v="upstream"/>
    <n v="7.07"/>
    <n v="63.3"/>
    <x v="2"/>
    <m/>
    <m/>
    <x v="0"/>
  </r>
  <r>
    <n v="2023"/>
    <x v="16"/>
    <d v="1899-12-30T04:00:00"/>
    <s v="Full"/>
    <s v="First 30"/>
    <s v="JE"/>
    <d v="1899-12-30T04:19:27"/>
    <n v="6028"/>
    <s v="upstream"/>
    <n v="18.440000000000001"/>
    <n v="73.8"/>
    <x v="2"/>
    <m/>
    <m/>
    <x v="0"/>
  </r>
  <r>
    <n v="2023"/>
    <x v="16"/>
    <d v="1899-12-30T04:30:00"/>
    <s v="Full"/>
    <s v="Second 30"/>
    <s v="JE"/>
    <d v="1899-12-30T04:42:32"/>
    <n v="3886"/>
    <s v="downstream"/>
    <n v="16.03"/>
    <n v="76.2"/>
    <x v="2"/>
    <m/>
    <m/>
    <x v="0"/>
  </r>
  <r>
    <n v="2023"/>
    <x v="16"/>
    <d v="1899-12-30T04:30:00"/>
    <s v="Full"/>
    <s v="Second 30"/>
    <s v="JE"/>
    <d v="1899-12-30T04:49:54"/>
    <n v="6175"/>
    <s v="upstream"/>
    <n v="8.9499999999999993"/>
    <n v="56.8"/>
    <x v="2"/>
    <m/>
    <m/>
    <x v="0"/>
  </r>
  <r>
    <n v="2023"/>
    <x v="16"/>
    <d v="1899-12-30T04:30:00"/>
    <s v="Full"/>
    <s v="Second 30"/>
    <s v="JE"/>
    <d v="1899-12-30T04:50:35"/>
    <n v="6385"/>
    <s v="upstream"/>
    <n v="15.59"/>
    <n v="66.7"/>
    <x v="2"/>
    <m/>
    <m/>
    <x v="0"/>
  </r>
  <r>
    <n v="2023"/>
    <x v="16"/>
    <d v="1899-12-30T05:00:00"/>
    <s v="Full"/>
    <s v="First 30"/>
    <s v="JE"/>
    <s v="No Fish"/>
    <m/>
    <m/>
    <m/>
    <m/>
    <x v="0"/>
    <m/>
    <m/>
    <x v="0"/>
  </r>
  <r>
    <n v="2023"/>
    <x v="16"/>
    <d v="1899-12-30T05:30:00"/>
    <s v="Full"/>
    <s v="Second 30"/>
    <s v="JE"/>
    <d v="1899-12-30T05:54:55"/>
    <n v="7733"/>
    <s v="upstream"/>
    <n v="14.23"/>
    <n v="66.099999999999994"/>
    <x v="2"/>
    <m/>
    <m/>
    <x v="0"/>
  </r>
  <r>
    <n v="2023"/>
    <x v="16"/>
    <d v="1899-12-30T06:00:00"/>
    <s v="Full"/>
    <s v="First 30"/>
    <s v="JE"/>
    <s v="No Fish"/>
    <m/>
    <m/>
    <m/>
    <m/>
    <x v="0"/>
    <m/>
    <m/>
    <x v="0"/>
  </r>
  <r>
    <n v="2023"/>
    <x v="16"/>
    <d v="1899-12-30T06:30:00"/>
    <s v="Full"/>
    <s v="Second 30"/>
    <s v="JE"/>
    <d v="1899-12-30T06:38:50"/>
    <n v="2737"/>
    <s v="downstream"/>
    <n v="11.99"/>
    <n v="67.400000000000006"/>
    <x v="2"/>
    <m/>
    <m/>
    <x v="0"/>
  </r>
  <r>
    <n v="2023"/>
    <x v="16"/>
    <d v="1899-12-30T07:00:00"/>
    <s v="Full"/>
    <s v="First 30"/>
    <s v="JE"/>
    <s v="No Fish"/>
    <m/>
    <m/>
    <m/>
    <m/>
    <x v="0"/>
    <m/>
    <m/>
    <x v="0"/>
  </r>
  <r>
    <n v="2023"/>
    <x v="16"/>
    <d v="1899-12-30T07:30:00"/>
    <s v="Full"/>
    <s v="Second 30"/>
    <s v="JE"/>
    <s v="No Fish"/>
    <m/>
    <m/>
    <m/>
    <m/>
    <x v="0"/>
    <m/>
    <m/>
    <x v="0"/>
  </r>
  <r>
    <n v="2023"/>
    <x v="16"/>
    <d v="1899-12-30T08:00:00"/>
    <s v="Full"/>
    <s v="First 30"/>
    <s v="JE"/>
    <s v="No Fish"/>
    <m/>
    <m/>
    <m/>
    <m/>
    <x v="0"/>
    <m/>
    <m/>
    <x v="0"/>
  </r>
  <r>
    <n v="2023"/>
    <x v="16"/>
    <d v="1899-12-30T08:30:00"/>
    <s v="Full"/>
    <s v="Second 30"/>
    <s v="JE"/>
    <s v="No Fish"/>
    <m/>
    <m/>
    <m/>
    <m/>
    <x v="0"/>
    <m/>
    <m/>
    <x v="0"/>
  </r>
  <r>
    <n v="2023"/>
    <x v="16"/>
    <d v="1899-12-30T09:00:00"/>
    <s v="Full"/>
    <s v="First 30"/>
    <s v="JE"/>
    <s v="No Fish"/>
    <m/>
    <m/>
    <m/>
    <m/>
    <x v="0"/>
    <m/>
    <m/>
    <x v="0"/>
  </r>
  <r>
    <n v="2023"/>
    <x v="16"/>
    <d v="1899-12-30T09:30:00"/>
    <s v="Full"/>
    <s v="Second 30"/>
    <s v="JE"/>
    <s v="No Fish"/>
    <m/>
    <m/>
    <m/>
    <m/>
    <x v="0"/>
    <m/>
    <m/>
    <x v="0"/>
  </r>
  <r>
    <n v="2023"/>
    <x v="16"/>
    <d v="1899-12-30T10:00:00"/>
    <s v="Full"/>
    <s v="First 30"/>
    <s v="JE"/>
    <s v="No Fish"/>
    <m/>
    <m/>
    <m/>
    <m/>
    <x v="0"/>
    <m/>
    <m/>
    <x v="0"/>
  </r>
  <r>
    <n v="2023"/>
    <x v="16"/>
    <d v="1899-12-30T10:30:00"/>
    <s v="Full"/>
    <s v="Second 30"/>
    <s v="JE"/>
    <s v="No Fish"/>
    <m/>
    <m/>
    <m/>
    <m/>
    <x v="0"/>
    <m/>
    <m/>
    <x v="0"/>
  </r>
  <r>
    <n v="2023"/>
    <x v="16"/>
    <d v="1899-12-30T11:00:00"/>
    <s v="Full"/>
    <s v="First 30"/>
    <s v="JE"/>
    <s v="No Fish"/>
    <m/>
    <m/>
    <m/>
    <m/>
    <x v="0"/>
    <m/>
    <m/>
    <x v="0"/>
  </r>
  <r>
    <n v="2023"/>
    <x v="16"/>
    <d v="1899-12-30T11:30:00"/>
    <s v="Full"/>
    <s v="Second 30"/>
    <s v="JE"/>
    <s v="No Fish"/>
    <m/>
    <m/>
    <m/>
    <m/>
    <x v="0"/>
    <m/>
    <m/>
    <x v="0"/>
  </r>
  <r>
    <n v="2023"/>
    <x v="16"/>
    <d v="1899-12-30T12:00:00"/>
    <s v="Full"/>
    <s v="First 30"/>
    <s v="JE"/>
    <s v="No Fish"/>
    <m/>
    <m/>
    <m/>
    <m/>
    <x v="0"/>
    <m/>
    <m/>
    <x v="0"/>
  </r>
  <r>
    <n v="2023"/>
    <x v="16"/>
    <d v="1899-12-30T12:30:00"/>
    <s v="Full"/>
    <s v="Second 30"/>
    <s v="JE"/>
    <s v="No Fish"/>
    <m/>
    <m/>
    <m/>
    <m/>
    <x v="0"/>
    <m/>
    <m/>
    <x v="0"/>
  </r>
  <r>
    <n v="2023"/>
    <x v="16"/>
    <d v="1899-12-30T13:00:00"/>
    <s v="Full"/>
    <s v="First 30"/>
    <s v="JE"/>
    <s v="No Fish"/>
    <m/>
    <m/>
    <m/>
    <m/>
    <x v="0"/>
    <m/>
    <m/>
    <x v="0"/>
  </r>
  <r>
    <n v="2023"/>
    <x v="16"/>
    <d v="1899-12-30T13:30:00"/>
    <s v="Full"/>
    <s v="Second 30"/>
    <s v="JE"/>
    <s v="No Fish"/>
    <m/>
    <m/>
    <m/>
    <m/>
    <x v="0"/>
    <m/>
    <m/>
    <x v="0"/>
  </r>
  <r>
    <n v="2023"/>
    <x v="16"/>
    <d v="1899-12-30T14:00:00"/>
    <s v="Full"/>
    <s v="First 30"/>
    <s v="JE"/>
    <s v="No Fish"/>
    <m/>
    <m/>
    <m/>
    <m/>
    <x v="0"/>
    <m/>
    <m/>
    <x v="0"/>
  </r>
  <r>
    <n v="2023"/>
    <x v="16"/>
    <d v="1899-12-30T14:30:00"/>
    <s v="Full"/>
    <s v="Second 30"/>
    <s v="JE"/>
    <s v="No Fish"/>
    <m/>
    <m/>
    <m/>
    <m/>
    <x v="0"/>
    <m/>
    <m/>
    <x v="0"/>
  </r>
  <r>
    <n v="2023"/>
    <x v="16"/>
    <d v="1899-12-30T15:00:00"/>
    <s v="Full"/>
    <s v="First 30"/>
    <s v="JE"/>
    <s v="No Fish"/>
    <m/>
    <m/>
    <m/>
    <m/>
    <x v="0"/>
    <m/>
    <m/>
    <x v="0"/>
  </r>
  <r>
    <n v="2023"/>
    <x v="16"/>
    <d v="1899-12-30T15:30:00"/>
    <s v="Full"/>
    <s v="Second 30"/>
    <s v="JE"/>
    <s v="No Fish"/>
    <m/>
    <m/>
    <m/>
    <m/>
    <x v="0"/>
    <m/>
    <m/>
    <x v="0"/>
  </r>
  <r>
    <n v="2023"/>
    <x v="16"/>
    <d v="1899-12-30T16:00:00"/>
    <s v="Full"/>
    <s v="First 30"/>
    <s v="JE"/>
    <s v="No Fish"/>
    <m/>
    <m/>
    <m/>
    <m/>
    <x v="0"/>
    <m/>
    <m/>
    <x v="0"/>
  </r>
  <r>
    <n v="2023"/>
    <x v="16"/>
    <d v="1899-12-30T16:30:00"/>
    <s v="Full"/>
    <s v="Second 30"/>
    <s v="JE"/>
    <s v="No Fish"/>
    <m/>
    <m/>
    <m/>
    <m/>
    <x v="0"/>
    <m/>
    <m/>
    <x v="0"/>
  </r>
  <r>
    <n v="2023"/>
    <x v="16"/>
    <d v="1899-12-30T17:00:00"/>
    <s v="Full"/>
    <s v="First 30"/>
    <s v="JE"/>
    <s v="No Fish"/>
    <m/>
    <m/>
    <m/>
    <m/>
    <x v="0"/>
    <m/>
    <m/>
    <x v="0"/>
  </r>
  <r>
    <n v="2023"/>
    <x v="16"/>
    <d v="1899-12-30T17:30:00"/>
    <s v="Full"/>
    <s v="Second 30"/>
    <s v="JE"/>
    <s v="No Fish"/>
    <m/>
    <m/>
    <m/>
    <m/>
    <x v="0"/>
    <m/>
    <m/>
    <x v="0"/>
  </r>
  <r>
    <n v="2023"/>
    <x v="16"/>
    <d v="1899-12-30T18:00:00"/>
    <s v="Full"/>
    <s v="First 30"/>
    <s v="JE"/>
    <s v="No Fish"/>
    <m/>
    <m/>
    <m/>
    <m/>
    <x v="0"/>
    <m/>
    <m/>
    <x v="0"/>
  </r>
  <r>
    <n v="2023"/>
    <x v="16"/>
    <d v="1899-12-30T18:30:00"/>
    <s v="Full"/>
    <s v="Second 30"/>
    <s v="JE"/>
    <s v="No Fish"/>
    <m/>
    <m/>
    <m/>
    <m/>
    <x v="0"/>
    <m/>
    <m/>
    <x v="0"/>
  </r>
  <r>
    <n v="2023"/>
    <x v="16"/>
    <d v="1899-12-30T19:00:00"/>
    <s v="Full"/>
    <s v="First 30"/>
    <s v="JE"/>
    <s v="No Fish"/>
    <m/>
    <m/>
    <m/>
    <m/>
    <x v="0"/>
    <m/>
    <m/>
    <x v="0"/>
  </r>
  <r>
    <n v="2023"/>
    <x v="16"/>
    <d v="1899-12-30T19:30:00"/>
    <s v="Full"/>
    <s v="Second 30"/>
    <s v="JE"/>
    <s v="No Fish"/>
    <m/>
    <m/>
    <m/>
    <m/>
    <x v="0"/>
    <m/>
    <m/>
    <x v="0"/>
  </r>
  <r>
    <n v="2023"/>
    <x v="16"/>
    <d v="1899-12-30T20:00:00"/>
    <s v="Full"/>
    <s v="First 30"/>
    <s v="JE"/>
    <d v="1899-12-30T20:00:11"/>
    <n v="48"/>
    <s v="upstream"/>
    <n v="15.14"/>
    <n v="63.9"/>
    <x v="2"/>
    <m/>
    <m/>
    <x v="0"/>
  </r>
  <r>
    <n v="2023"/>
    <x v="16"/>
    <d v="1899-12-30T20:00:00"/>
    <s v="Full"/>
    <s v="First 30"/>
    <s v="JE"/>
    <d v="1899-12-30T20:04:05"/>
    <n v="1269"/>
    <s v="downstream"/>
    <n v="13.88"/>
    <n v="52.4"/>
    <x v="2"/>
    <m/>
    <m/>
    <x v="0"/>
  </r>
  <r>
    <n v="2023"/>
    <x v="16"/>
    <d v="1899-12-30T20:00:00"/>
    <s v="Full"/>
    <s v="First 30"/>
    <s v="JE"/>
    <d v="1899-12-30T20:09:14"/>
    <n v="2866"/>
    <s v="upstream"/>
    <n v="12.58"/>
    <n v="63.6"/>
    <x v="2"/>
    <m/>
    <m/>
    <x v="0"/>
  </r>
  <r>
    <n v="2023"/>
    <x v="16"/>
    <d v="1899-12-30T20:00:00"/>
    <s v="Full"/>
    <s v="First 30"/>
    <s v="JE"/>
    <d v="1899-12-30T20:10:02"/>
    <n v="3110"/>
    <s v="downstream"/>
    <n v="13.9"/>
    <n v="72"/>
    <x v="2"/>
    <m/>
    <m/>
    <x v="0"/>
  </r>
  <r>
    <n v="2023"/>
    <x v="16"/>
    <d v="1899-12-30T20:00:00"/>
    <s v="Full"/>
    <s v="First 30"/>
    <s v="JE"/>
    <d v="1899-12-30T20:18:46"/>
    <n v="5825"/>
    <s v="upstream"/>
    <n v="14.8"/>
    <n v="65.8"/>
    <x v="2"/>
    <m/>
    <m/>
    <x v="0"/>
  </r>
  <r>
    <n v="2023"/>
    <x v="16"/>
    <d v="1899-12-30T20:00:00"/>
    <s v="Full"/>
    <s v="First 30"/>
    <s v="JE"/>
    <d v="1899-12-30T20:27:25"/>
    <n v="8511"/>
    <s v="upstream"/>
    <n v="14.86"/>
    <n v="67.5"/>
    <x v="2"/>
    <m/>
    <m/>
    <x v="0"/>
  </r>
  <r>
    <n v="2023"/>
    <x v="16"/>
    <d v="1899-12-30T20:30:00"/>
    <s v="Full"/>
    <s v="Second 30"/>
    <s v="JE"/>
    <d v="1899-12-30T20:33:42"/>
    <n v="1142"/>
    <s v="upstream"/>
    <n v="15.31"/>
    <n v="66"/>
    <x v="2"/>
    <m/>
    <m/>
    <x v="0"/>
  </r>
  <r>
    <n v="2023"/>
    <x v="16"/>
    <d v="1899-12-30T20:30:00"/>
    <s v="Full"/>
    <s v="Second 30"/>
    <s v="JE"/>
    <d v="1899-12-30T20:38:26"/>
    <n v="2608"/>
    <s v="downstream"/>
    <n v="11.9"/>
    <n v="58.2"/>
    <x v="2"/>
    <m/>
    <m/>
    <x v="0"/>
  </r>
  <r>
    <n v="2023"/>
    <x v="16"/>
    <d v="1899-12-30T20:30:00"/>
    <s v="Full"/>
    <s v="Second 30"/>
    <s v="JE"/>
    <d v="1899-12-30T20:43:31"/>
    <n v="4189"/>
    <s v="downstream"/>
    <n v="16.59"/>
    <n v="63.4"/>
    <x v="2"/>
    <m/>
    <m/>
    <x v="0"/>
  </r>
  <r>
    <n v="2023"/>
    <x v="16"/>
    <d v="1899-12-30T20:30:00"/>
    <s v="Full"/>
    <s v="Second 30"/>
    <s v="JE"/>
    <d v="1899-12-30T20:46:43"/>
    <n v="5188"/>
    <s v="downstream"/>
    <n v="14.26"/>
    <n v="75.8"/>
    <x v="1"/>
    <s v="Fish appears to be travelling DS, goes out of focus from sonar midway through image"/>
    <m/>
    <x v="3"/>
  </r>
  <r>
    <n v="2023"/>
    <x v="16"/>
    <d v="1899-12-30T20:30:00"/>
    <s v="Full"/>
    <s v="Second 30"/>
    <s v="JE"/>
    <d v="1899-12-30T20:58:30"/>
    <n v="6401"/>
    <s v="downstream"/>
    <n v="9.15"/>
    <n v="63.9"/>
    <x v="2"/>
    <m/>
    <m/>
    <x v="0"/>
  </r>
  <r>
    <n v="2023"/>
    <x v="16"/>
    <d v="1899-12-30T21:00:00"/>
    <s v="Full"/>
    <s v="First 30"/>
    <s v="JE"/>
    <d v="1899-12-30T21:10:45"/>
    <n v="3325"/>
    <s v="upstream"/>
    <n v="9.11"/>
    <n v="60.3"/>
    <x v="2"/>
    <m/>
    <m/>
    <x v="0"/>
  </r>
  <r>
    <n v="2023"/>
    <x v="16"/>
    <d v="1899-12-30T21:00:00"/>
    <s v="Full"/>
    <s v="First 30"/>
    <s v="JE"/>
    <d v="1899-12-30T21:11:08"/>
    <n v="3449"/>
    <s v="upstream"/>
    <n v="7.74"/>
    <n v="65.400000000000006"/>
    <x v="2"/>
    <m/>
    <m/>
    <x v="0"/>
  </r>
  <r>
    <n v="2023"/>
    <x v="16"/>
    <d v="1899-12-30T21:00:00"/>
    <s v="Full"/>
    <s v="First 30"/>
    <s v="JE"/>
    <d v="1899-12-30T21:15:23"/>
    <n v="4767"/>
    <s v="upstream"/>
    <n v="14.68"/>
    <n v="71.5"/>
    <x v="2"/>
    <m/>
    <m/>
    <x v="0"/>
  </r>
  <r>
    <n v="2023"/>
    <x v="16"/>
    <d v="1899-12-30T21:00:00"/>
    <s v="Full"/>
    <s v="First 30"/>
    <s v="JE"/>
    <d v="1899-12-30T21:17:03"/>
    <n v="5288"/>
    <s v="upstream"/>
    <n v="6.92"/>
    <n v="68.400000000000006"/>
    <x v="2"/>
    <m/>
    <m/>
    <x v="0"/>
  </r>
  <r>
    <n v="2023"/>
    <x v="16"/>
    <d v="1899-12-30T21:00:00"/>
    <s v="Full"/>
    <s v="First 30"/>
    <s v="JE"/>
    <d v="1899-12-30T21:22:23"/>
    <n v="6948"/>
    <s v="upstream"/>
    <n v="10.46"/>
    <n v="67.2"/>
    <x v="2"/>
    <m/>
    <m/>
    <x v="0"/>
  </r>
  <r>
    <n v="2023"/>
    <x v="16"/>
    <d v="1899-12-30T21:00:00"/>
    <s v="Full"/>
    <s v="First 30"/>
    <s v="JE"/>
    <d v="1899-12-30T21:23:22"/>
    <n v="7247"/>
    <s v="upstream"/>
    <n v="9.6999999999999993"/>
    <n v="60.9"/>
    <x v="2"/>
    <m/>
    <m/>
    <x v="0"/>
  </r>
  <r>
    <n v="2023"/>
    <x v="16"/>
    <d v="1899-12-30T21:00:00"/>
    <s v="Full"/>
    <s v="First 30"/>
    <s v="JE"/>
    <d v="1899-12-30T21:24:56"/>
    <n v="7741"/>
    <s v="upstream"/>
    <n v="15.11"/>
    <n v="81"/>
    <x v="2"/>
    <m/>
    <m/>
    <x v="0"/>
  </r>
  <r>
    <n v="2023"/>
    <x v="16"/>
    <d v="1899-12-30T21:30:00"/>
    <s v="Full"/>
    <s v="Second 30"/>
    <s v="JE"/>
    <d v="1899-12-30T21:37:08"/>
    <n v="2215"/>
    <s v="downstream"/>
    <n v="10.9"/>
    <n v="68.8"/>
    <x v="2"/>
    <m/>
    <m/>
    <x v="0"/>
  </r>
  <r>
    <n v="2023"/>
    <x v="16"/>
    <d v="1899-12-30T21:30:00"/>
    <s v="Full"/>
    <s v="Second 30"/>
    <s v="JE"/>
    <d v="1899-12-30T21:37:38"/>
    <n v="2364"/>
    <s v="downstream"/>
    <n v="15.84"/>
    <n v="75.900000000000006"/>
    <x v="2"/>
    <m/>
    <m/>
    <x v="0"/>
  </r>
  <r>
    <n v="2023"/>
    <x v="16"/>
    <d v="1899-12-30T21:30:00"/>
    <s v="Full"/>
    <s v="Second 30"/>
    <s v="JE"/>
    <d v="1899-12-30T21:39:58"/>
    <n v="3095"/>
    <s v="upstream"/>
    <n v="6.26"/>
    <n v="58.7"/>
    <x v="2"/>
    <m/>
    <m/>
    <x v="0"/>
  </r>
  <r>
    <n v="2023"/>
    <x v="16"/>
    <d v="1899-12-30T21:30:00"/>
    <s v="Full"/>
    <s v="Second 30"/>
    <s v="JE"/>
    <d v="1899-12-30T21:40:19"/>
    <n v="3201"/>
    <s v="upstream"/>
    <n v="10.62"/>
    <n v="67.3"/>
    <x v="2"/>
    <m/>
    <m/>
    <x v="0"/>
  </r>
  <r>
    <n v="2023"/>
    <x v="16"/>
    <d v="1899-12-30T21:30:00"/>
    <s v="Full"/>
    <s v="Second 30"/>
    <s v="JE"/>
    <d v="1899-12-30T21:44:07"/>
    <n v="4386"/>
    <s v="upstream"/>
    <n v="8.83"/>
    <n v="57.4"/>
    <x v="2"/>
    <m/>
    <m/>
    <x v="0"/>
  </r>
  <r>
    <n v="2023"/>
    <x v="16"/>
    <d v="1899-12-30T21:30:00"/>
    <s v="Full"/>
    <s v="Second 30"/>
    <s v="JE"/>
    <d v="1899-12-30T21:46:02"/>
    <n v="4979"/>
    <s v="upstream"/>
    <n v="18.16"/>
    <n v="65"/>
    <x v="2"/>
    <m/>
    <m/>
    <x v="0"/>
  </r>
  <r>
    <n v="2023"/>
    <x v="16"/>
    <d v="1899-12-30T21:30:00"/>
    <s v="Full"/>
    <s v="Second 30"/>
    <s v="JE"/>
    <d v="1899-12-30T21:49:36"/>
    <n v="6091"/>
    <s v="downstream"/>
    <n v="13.68"/>
    <n v="71.5"/>
    <x v="2"/>
    <m/>
    <m/>
    <x v="0"/>
  </r>
  <r>
    <n v="2023"/>
    <x v="16"/>
    <d v="1899-12-30T21:30:00"/>
    <s v="Full"/>
    <s v="Second 30"/>
    <s v="JE"/>
    <d v="1899-12-30T21:54:17"/>
    <n v="7549"/>
    <s v="upstream"/>
    <n v="10.7"/>
    <n v="61.9"/>
    <x v="2"/>
    <m/>
    <m/>
    <x v="0"/>
  </r>
  <r>
    <n v="2023"/>
    <x v="16"/>
    <d v="1899-12-30T22:00:00"/>
    <s v="Full"/>
    <s v="First 30"/>
    <s v="JE"/>
    <d v="1899-12-30T22:01:12"/>
    <n v="367"/>
    <s v="downstream"/>
    <n v="12.39"/>
    <n v="77.7"/>
    <x v="2"/>
    <m/>
    <m/>
    <x v="0"/>
  </r>
  <r>
    <n v="2023"/>
    <x v="16"/>
    <d v="1899-12-30T22:00:00"/>
    <s v="Full"/>
    <s v="First 30"/>
    <s v="JE"/>
    <d v="1899-12-30T22:02:02"/>
    <n v="631"/>
    <s v="upstream"/>
    <n v="14.3"/>
    <n v="70.400000000000006"/>
    <x v="2"/>
    <m/>
    <m/>
    <x v="0"/>
  </r>
  <r>
    <n v="2023"/>
    <x v="16"/>
    <d v="1899-12-30T22:00:00"/>
    <s v="Full"/>
    <s v="First 30"/>
    <s v="JE"/>
    <d v="1899-12-30T22:17:54"/>
    <n v="5555"/>
    <s v="upstream"/>
    <n v="9.1"/>
    <n v="75.900000000000006"/>
    <x v="2"/>
    <m/>
    <m/>
    <x v="0"/>
  </r>
  <r>
    <n v="2023"/>
    <x v="16"/>
    <d v="1899-12-30T22:00:00"/>
    <s v="Full"/>
    <s v="First 30"/>
    <s v="JE"/>
    <d v="1899-12-30T22:24:04"/>
    <n v="7477"/>
    <s v="upstream"/>
    <n v="14.71"/>
    <n v="67.099999999999994"/>
    <x v="2"/>
    <m/>
    <m/>
    <x v="0"/>
  </r>
  <r>
    <n v="2023"/>
    <x v="16"/>
    <d v="1899-12-30T22:00:00"/>
    <s v="Full"/>
    <s v="First 30"/>
    <s v="JE"/>
    <d v="1899-12-30T22:25:34"/>
    <n v="7938"/>
    <s v="upstream"/>
    <n v="6.9"/>
    <n v="56.5"/>
    <x v="2"/>
    <m/>
    <m/>
    <x v="0"/>
  </r>
  <r>
    <n v="2023"/>
    <x v="16"/>
    <d v="1899-12-30T22:30:00"/>
    <s v="Full"/>
    <s v="Second 30"/>
    <s v="JE"/>
    <d v="1899-12-30T22:34:28"/>
    <n v="1386"/>
    <s v="upstream"/>
    <n v="12.53"/>
    <n v="70.599999999999994"/>
    <x v="2"/>
    <m/>
    <m/>
    <x v="0"/>
  </r>
  <r>
    <n v="2023"/>
    <x v="16"/>
    <d v="1899-12-30T22:30:00"/>
    <s v="Full"/>
    <s v="Second 30"/>
    <s v="JE"/>
    <d v="1899-12-30T22:49:01"/>
    <n v="5906"/>
    <s v="upstream"/>
    <n v="9.2200000000000006"/>
    <n v="57.6"/>
    <x v="2"/>
    <m/>
    <m/>
    <x v="0"/>
  </r>
  <r>
    <n v="2023"/>
    <x v="16"/>
    <d v="1899-12-30T22:30:00"/>
    <s v="Full"/>
    <s v="Second 30"/>
    <s v="JE"/>
    <d v="1899-12-30T22:49:58"/>
    <n v="6207"/>
    <s v="downstream"/>
    <n v="9.02"/>
    <n v="59.1"/>
    <x v="2"/>
    <m/>
    <m/>
    <x v="0"/>
  </r>
  <r>
    <n v="2023"/>
    <x v="16"/>
    <d v="1899-12-30T23:00:00"/>
    <s v="Full"/>
    <s v="First 30"/>
    <s v="JE"/>
    <d v="1899-12-30T23:02:23"/>
    <n v="731"/>
    <s v="downstream"/>
    <n v="8.15"/>
    <n v="75.599999999999994"/>
    <x v="2"/>
    <m/>
    <m/>
    <x v="0"/>
  </r>
  <r>
    <n v="2023"/>
    <x v="16"/>
    <d v="1899-12-30T23:00:00"/>
    <s v="Full"/>
    <s v="First 30"/>
    <s v="JE"/>
    <d v="1899-12-30T23:24:25"/>
    <n v="7574"/>
    <s v="upstream"/>
    <n v="7.52"/>
    <n v="71.3"/>
    <x v="2"/>
    <m/>
    <m/>
    <x v="0"/>
  </r>
  <r>
    <n v="2023"/>
    <x v="16"/>
    <d v="1899-12-30T23:00:00"/>
    <s v="Full"/>
    <s v="First 30"/>
    <s v="JE"/>
    <d v="1899-12-30T23:26:45"/>
    <n v="8299"/>
    <s v="upstream"/>
    <n v="10.35"/>
    <n v="59.4"/>
    <x v="2"/>
    <m/>
    <m/>
    <x v="0"/>
  </r>
  <r>
    <n v="2023"/>
    <x v="16"/>
    <d v="1899-12-30T23:30:00"/>
    <s v="Full"/>
    <s v="Second 30"/>
    <s v="JE"/>
    <d v="1899-12-30T23:30:28"/>
    <n v="135"/>
    <s v="upstream"/>
    <n v="16.55"/>
    <n v="63.9"/>
    <x v="2"/>
    <m/>
    <m/>
    <x v="0"/>
  </r>
  <r>
    <n v="2023"/>
    <x v="16"/>
    <d v="1899-12-30T23:30:00"/>
    <s v="Full"/>
    <s v="Second 30"/>
    <s v="JE"/>
    <d v="1899-12-30T23:37:07"/>
    <n v="2207"/>
    <s v="downstream"/>
    <n v="15.04"/>
    <n v="63.8"/>
    <x v="2"/>
    <m/>
    <m/>
    <x v="0"/>
  </r>
  <r>
    <n v="2023"/>
    <x v="16"/>
    <d v="1899-12-30T23:30:00"/>
    <s v="Full"/>
    <s v="Second 30"/>
    <s v="JE"/>
    <d v="1899-12-30T23:37:38"/>
    <n v="2367"/>
    <s v="downstream"/>
    <n v="13.36"/>
    <n v="65"/>
    <x v="2"/>
    <m/>
    <m/>
    <x v="0"/>
  </r>
  <r>
    <n v="2023"/>
    <x v="16"/>
    <d v="1899-12-30T23:30:00"/>
    <s v="Full"/>
    <s v="Second 30"/>
    <s v="JE"/>
    <d v="1899-12-30T23:50:21"/>
    <n v="6315"/>
    <s v="upstream"/>
    <n v="3.94"/>
    <n v="56.7"/>
    <x v="2"/>
    <m/>
    <m/>
    <x v="0"/>
  </r>
  <r>
    <n v="2023"/>
    <x v="16"/>
    <d v="1899-12-30T23:30:00"/>
    <s v="Full"/>
    <s v="Second 30"/>
    <s v="JE"/>
    <d v="1899-12-30T23:51:31"/>
    <n v="6672"/>
    <s v="upstream"/>
    <n v="8.6999999999999993"/>
    <n v="69.900000000000006"/>
    <x v="2"/>
    <m/>
    <m/>
    <x v="0"/>
  </r>
  <r>
    <n v="2023"/>
    <x v="17"/>
    <d v="1899-12-30T00:00:00"/>
    <s v="Full"/>
    <s v="First 30"/>
    <s v="JE"/>
    <d v="1899-12-30T00:02:26"/>
    <n v="748"/>
    <s v="downstream"/>
    <n v="7.15"/>
    <n v="56.1"/>
    <x v="2"/>
    <m/>
    <m/>
    <x v="0"/>
  </r>
  <r>
    <n v="2023"/>
    <x v="17"/>
    <d v="1899-12-30T00:00:00"/>
    <s v="Full"/>
    <s v="First 30"/>
    <s v="JE"/>
    <d v="1899-12-30T00:28:57"/>
    <n v="8973"/>
    <s v="downstream"/>
    <n v="6.18"/>
    <n v="55.7"/>
    <x v="2"/>
    <m/>
    <m/>
    <x v="0"/>
  </r>
  <r>
    <n v="2023"/>
    <x v="17"/>
    <d v="1899-12-30T00:00:00"/>
    <s v="Full"/>
    <s v="First 30"/>
    <s v="JE"/>
    <d v="1899-12-30T00:29:10"/>
    <n v="9043"/>
    <s v="upstream"/>
    <n v="3.39"/>
    <n v="74.099999999999994"/>
    <x v="1"/>
    <s v="BC- changed to 2. fish the same as prev. measured."/>
    <s v="BC changed confidence to 2. not a new fish. Previously measured"/>
    <x v="2"/>
  </r>
  <r>
    <n v="2023"/>
    <x v="17"/>
    <d v="1899-12-30T00:30:00"/>
    <s v="Full"/>
    <s v="Second 30"/>
    <s v="JE"/>
    <d v="1899-12-30T00:31:49"/>
    <n v="558"/>
    <s v="upstream"/>
    <n v="5.54"/>
    <n v="78.7"/>
    <x v="2"/>
    <m/>
    <m/>
    <x v="0"/>
  </r>
  <r>
    <n v="2023"/>
    <x v="17"/>
    <d v="1899-12-30T00:30:00"/>
    <s v="Full"/>
    <s v="Second 30"/>
    <s v="JE"/>
    <d v="1899-12-30T00:38:31"/>
    <n v="2631"/>
    <s v="downstream"/>
    <n v="10.33"/>
    <n v="66.3"/>
    <x v="2"/>
    <m/>
    <m/>
    <x v="0"/>
  </r>
  <r>
    <n v="2023"/>
    <x v="17"/>
    <d v="1899-12-30T00:30:00"/>
    <s v="Full"/>
    <s v="Second 30"/>
    <s v="JE"/>
    <d v="1899-12-30T00:38:30"/>
    <n v="2627"/>
    <s v="downstream"/>
    <n v="12.13"/>
    <n v="65.8"/>
    <x v="2"/>
    <m/>
    <m/>
    <x v="0"/>
  </r>
  <r>
    <n v="2023"/>
    <x v="17"/>
    <d v="1899-12-30T00:30:00"/>
    <s v="Full"/>
    <s v="Second 30"/>
    <s v="JE"/>
    <d v="1899-12-30T00:40:14"/>
    <n v="3166"/>
    <s v="downstream"/>
    <n v="16.71"/>
    <n v="81.5"/>
    <x v="1"/>
    <s v="Fish appears in the center of sonar image, appears to have been travelling down from US"/>
    <m/>
    <x v="3"/>
  </r>
  <r>
    <n v="2023"/>
    <x v="17"/>
    <d v="1899-12-30T00:30:00"/>
    <s v="Full"/>
    <s v="Second 30"/>
    <s v="JE"/>
    <d v="1899-12-30T00:46:19"/>
    <n v="5052"/>
    <s v="upstream"/>
    <n v="8.35"/>
    <n v="72.5"/>
    <x v="2"/>
    <m/>
    <m/>
    <x v="0"/>
  </r>
  <r>
    <n v="2023"/>
    <x v="17"/>
    <d v="1899-12-30T00:30:00"/>
    <s v="Full"/>
    <s v="Second 30"/>
    <s v="JE"/>
    <d v="1899-12-30T00:59:13"/>
    <n v="9055"/>
    <s v="upstream"/>
    <n v="6.51"/>
    <n v="56.8"/>
    <x v="2"/>
    <m/>
    <m/>
    <x v="0"/>
  </r>
  <r>
    <n v="2023"/>
    <x v="17"/>
    <d v="1899-12-30T00:30:00"/>
    <s v="Full"/>
    <s v="Second 30"/>
    <s v="JE"/>
    <d v="1899-12-30T00:59:40"/>
    <n v="9193"/>
    <s v="upstream"/>
    <n v="3.55"/>
    <n v="73.599999999999994"/>
    <x v="2"/>
    <m/>
    <m/>
    <x v="0"/>
  </r>
  <r>
    <n v="2023"/>
    <x v="17"/>
    <d v="1899-12-30T01:00:00"/>
    <s v="Full"/>
    <s v="First 30"/>
    <s v="JE"/>
    <d v="1899-12-30T01:17:02"/>
    <n v="5289"/>
    <s v="downstream"/>
    <n v="15.61"/>
    <n v="72.099999999999994"/>
    <x v="2"/>
    <m/>
    <m/>
    <x v="0"/>
  </r>
  <r>
    <n v="2023"/>
    <x v="17"/>
    <d v="1899-12-30T01:00:00"/>
    <s v="Full"/>
    <s v="First 30"/>
    <s v="JE"/>
    <d v="1899-12-30T01:17:54"/>
    <n v="5557"/>
    <s v="upstream"/>
    <n v="9.31"/>
    <n v="72.3"/>
    <x v="2"/>
    <m/>
    <m/>
    <x v="0"/>
  </r>
  <r>
    <n v="2023"/>
    <x v="17"/>
    <d v="1899-12-30T01:00:00"/>
    <s v="Full"/>
    <s v="First 30"/>
    <s v="JE"/>
    <d v="1899-12-30T01:20:15"/>
    <n v="6292"/>
    <s v="upstream"/>
    <n v="8.74"/>
    <n v="65.5"/>
    <x v="2"/>
    <m/>
    <m/>
    <x v="0"/>
  </r>
  <r>
    <n v="2023"/>
    <x v="17"/>
    <d v="1899-12-30T01:00:00"/>
    <s v="Full"/>
    <s v="First 30"/>
    <s v="JE"/>
    <d v="1899-12-30T01:27:56"/>
    <n v="8679"/>
    <s v="upstream"/>
    <n v="8.83"/>
    <n v="64.599999999999994"/>
    <x v="2"/>
    <m/>
    <m/>
    <x v="0"/>
  </r>
  <r>
    <n v="2023"/>
    <x v="17"/>
    <d v="1899-12-30T01:30:00"/>
    <s v="Full"/>
    <s v="Second 30"/>
    <s v="JE"/>
    <d v="1899-12-30T01:40:34"/>
    <n v="3275"/>
    <s v="downstream"/>
    <n v="5.54"/>
    <n v="67.599999999999994"/>
    <x v="1"/>
    <s v="Fish travels DS very quickly, difficult to obtain clear image "/>
    <m/>
    <x v="3"/>
  </r>
  <r>
    <n v="2023"/>
    <x v="17"/>
    <d v="1899-12-30T01:30:00"/>
    <s v="Full"/>
    <s v="Second 30"/>
    <s v="JE"/>
    <d v="1899-12-30T01:51:46"/>
    <n v="6757"/>
    <s v="downstream"/>
    <n v="10.36"/>
    <n v="63.1"/>
    <x v="2"/>
    <m/>
    <m/>
    <x v="0"/>
  </r>
  <r>
    <n v="2023"/>
    <x v="17"/>
    <d v="1899-12-30T01:30:00"/>
    <s v="Full"/>
    <s v="Second 30"/>
    <s v="JE"/>
    <d v="1899-12-30T01:54:00"/>
    <n v="7448"/>
    <s v="upstream"/>
    <n v="9.7799999999999994"/>
    <n v="69"/>
    <x v="2"/>
    <m/>
    <m/>
    <x v="0"/>
  </r>
  <r>
    <n v="2023"/>
    <x v="17"/>
    <d v="1899-12-30T01:30:00"/>
    <s v="Full"/>
    <s v="Second 30"/>
    <s v="JE"/>
    <d v="1899-12-30T01:56:54"/>
    <n v="8350"/>
    <s v="downstream"/>
    <n v="7.26"/>
    <n v="64"/>
    <x v="2"/>
    <m/>
    <m/>
    <x v="0"/>
  </r>
  <r>
    <n v="2023"/>
    <x v="17"/>
    <d v="1899-12-30T02:00:00"/>
    <s v="Full"/>
    <s v="First 30"/>
    <s v="JE"/>
    <d v="1899-12-30T02:07:08"/>
    <n v="2209"/>
    <s v="upstream"/>
    <n v="15.36"/>
    <n v="63"/>
    <x v="2"/>
    <m/>
    <m/>
    <x v="0"/>
  </r>
  <r>
    <n v="2023"/>
    <x v="17"/>
    <d v="1899-12-30T02:30:00"/>
    <s v="Full"/>
    <s v="Second 30"/>
    <s v="JE"/>
    <d v="1899-12-30T02:40:29"/>
    <n v="3255"/>
    <s v="downstream"/>
    <n v="9.93"/>
    <n v="63.6"/>
    <x v="2"/>
    <m/>
    <m/>
    <x v="0"/>
  </r>
  <r>
    <n v="2023"/>
    <x v="17"/>
    <d v="1899-12-30T03:00:00"/>
    <s v="Full"/>
    <s v="First 30"/>
    <s v="JE"/>
    <d v="1899-12-30T03:07:30"/>
    <n v="2324"/>
    <s v="downstream"/>
    <n v="14.51"/>
    <n v="70.400000000000006"/>
    <x v="2"/>
    <m/>
    <m/>
    <x v="0"/>
  </r>
  <r>
    <n v="2023"/>
    <x v="17"/>
    <d v="1899-12-30T03:00:00"/>
    <s v="Full"/>
    <s v="First 30"/>
    <s v="JE"/>
    <d v="1899-12-30T03:12:09"/>
    <n v="3765"/>
    <s v="upstream"/>
    <n v="8.84"/>
    <n v="63.3"/>
    <x v="2"/>
    <m/>
    <m/>
    <x v="0"/>
  </r>
  <r>
    <n v="2023"/>
    <x v="17"/>
    <d v="1899-12-30T03:30:00"/>
    <s v="Full"/>
    <s v="Second 30"/>
    <s v="JE"/>
    <d v="1899-12-30T03:41:22"/>
    <n v="3529"/>
    <s v="upstream"/>
    <n v="8.5500000000000007"/>
    <n v="70.099999999999994"/>
    <x v="2"/>
    <m/>
    <m/>
    <x v="0"/>
  </r>
  <r>
    <n v="2023"/>
    <x v="17"/>
    <d v="1899-12-30T03:30:00"/>
    <s v="Full"/>
    <s v="Second 30"/>
    <s v="JE"/>
    <d v="1899-12-30T03:42:00"/>
    <n v="3726"/>
    <s v="downstream"/>
    <n v="15.16"/>
    <n v="75.599999999999994"/>
    <x v="2"/>
    <m/>
    <m/>
    <x v="0"/>
  </r>
  <r>
    <n v="2023"/>
    <x v="17"/>
    <d v="1899-12-30T04:00:00"/>
    <s v="Full"/>
    <s v="First 30"/>
    <s v="JE"/>
    <d v="1899-12-30T04:07:40"/>
    <n v="2379"/>
    <s v="upstream"/>
    <n v="14.92"/>
    <n v="67.599999999999994"/>
    <x v="2"/>
    <m/>
    <m/>
    <x v="0"/>
  </r>
  <r>
    <n v="2023"/>
    <x v="17"/>
    <d v="1899-12-30T04:30:00"/>
    <s v="Full"/>
    <s v="Second 30"/>
    <s v="JE"/>
    <d v="1899-12-30T04:46:16"/>
    <n v="5041"/>
    <s v="downstream"/>
    <n v="9.84"/>
    <n v="60.5"/>
    <x v="2"/>
    <m/>
    <m/>
    <x v="0"/>
  </r>
  <r>
    <n v="2023"/>
    <x v="17"/>
    <d v="1899-12-30T05:00:00"/>
    <s v="Full"/>
    <s v="First 30"/>
    <s v="JE"/>
    <s v="No Fish"/>
    <m/>
    <m/>
    <m/>
    <m/>
    <x v="0"/>
    <m/>
    <m/>
    <x v="0"/>
  </r>
  <r>
    <n v="2023"/>
    <x v="17"/>
    <d v="1899-12-30T05:30:00"/>
    <s v="Full"/>
    <s v="Second 30"/>
    <s v="JE"/>
    <s v="No Fish"/>
    <m/>
    <m/>
    <m/>
    <m/>
    <x v="0"/>
    <m/>
    <m/>
    <x v="0"/>
  </r>
  <r>
    <n v="2023"/>
    <x v="17"/>
    <d v="1899-12-30T06:00:00"/>
    <s v="Full"/>
    <s v="First 30"/>
    <s v="JE"/>
    <s v="No Fish"/>
    <m/>
    <m/>
    <m/>
    <m/>
    <x v="0"/>
    <m/>
    <m/>
    <x v="0"/>
  </r>
  <r>
    <n v="2023"/>
    <x v="17"/>
    <d v="1899-12-30T06:30:00"/>
    <s v="Full"/>
    <s v="Second 30"/>
    <s v="JE"/>
    <s v="No Fish"/>
    <m/>
    <m/>
    <m/>
    <m/>
    <x v="0"/>
    <m/>
    <m/>
    <x v="0"/>
  </r>
  <r>
    <n v="2023"/>
    <x v="17"/>
    <d v="1899-12-30T07:00:00"/>
    <s v="Full"/>
    <s v="First 30"/>
    <s v="JE"/>
    <s v="No Fish"/>
    <m/>
    <m/>
    <m/>
    <m/>
    <x v="0"/>
    <m/>
    <m/>
    <x v="0"/>
  </r>
  <r>
    <n v="2023"/>
    <x v="17"/>
    <d v="1899-12-30T07:30:00"/>
    <s v="Full"/>
    <s v="Second 30"/>
    <s v="JE"/>
    <s v="No Fish"/>
    <m/>
    <m/>
    <m/>
    <m/>
    <x v="0"/>
    <m/>
    <m/>
    <x v="0"/>
  </r>
  <r>
    <n v="2023"/>
    <x v="17"/>
    <d v="1899-12-30T08:00:00"/>
    <s v="Full"/>
    <s v="First 30"/>
    <s v="JE"/>
    <s v="No Fish"/>
    <m/>
    <m/>
    <m/>
    <m/>
    <x v="0"/>
    <m/>
    <m/>
    <x v="0"/>
  </r>
  <r>
    <n v="2023"/>
    <x v="17"/>
    <d v="1899-12-30T08:30:00"/>
    <s v="Full"/>
    <s v="Second 30"/>
    <s v="JE"/>
    <s v="No Fish"/>
    <m/>
    <m/>
    <m/>
    <m/>
    <x v="0"/>
    <m/>
    <m/>
    <x v="0"/>
  </r>
  <r>
    <n v="2023"/>
    <x v="17"/>
    <d v="1899-12-30T09:00:00"/>
    <s v="Full"/>
    <s v="First 30"/>
    <s v="JE"/>
    <s v="No Fish"/>
    <m/>
    <m/>
    <m/>
    <m/>
    <x v="0"/>
    <m/>
    <m/>
    <x v="0"/>
  </r>
  <r>
    <n v="2023"/>
    <x v="17"/>
    <d v="1899-12-30T09:30:00"/>
    <s v="Full"/>
    <s v="Second 30"/>
    <s v="JE"/>
    <s v="No Fish"/>
    <m/>
    <m/>
    <m/>
    <m/>
    <x v="0"/>
    <m/>
    <m/>
    <x v="0"/>
  </r>
  <r>
    <n v="2023"/>
    <x v="17"/>
    <d v="1899-12-30T10:00:00"/>
    <s v="Full"/>
    <s v="First 30"/>
    <s v="JE"/>
    <s v="No Fish"/>
    <m/>
    <m/>
    <m/>
    <m/>
    <x v="0"/>
    <m/>
    <m/>
    <x v="0"/>
  </r>
  <r>
    <n v="2023"/>
    <x v="17"/>
    <d v="1899-12-30T10:30:00"/>
    <s v="Full"/>
    <s v="Second 30"/>
    <s v="JE"/>
    <s v="No Fish"/>
    <m/>
    <m/>
    <m/>
    <m/>
    <x v="0"/>
    <m/>
    <m/>
    <x v="0"/>
  </r>
  <r>
    <n v="2023"/>
    <x v="17"/>
    <d v="1899-12-30T11:00:00"/>
    <s v="Full"/>
    <s v="First 30"/>
    <s v="JE"/>
    <s v="No Fish"/>
    <m/>
    <m/>
    <m/>
    <m/>
    <x v="0"/>
    <m/>
    <m/>
    <x v="0"/>
  </r>
  <r>
    <n v="2023"/>
    <x v="17"/>
    <d v="1899-12-30T11:30:00"/>
    <s v="Full"/>
    <s v="Second 30"/>
    <s v="JE"/>
    <s v="No Fish"/>
    <m/>
    <m/>
    <m/>
    <m/>
    <x v="0"/>
    <m/>
    <m/>
    <x v="0"/>
  </r>
  <r>
    <n v="2023"/>
    <x v="17"/>
    <d v="1899-12-30T12:00:00"/>
    <s v="Full"/>
    <s v="First 30"/>
    <s v="JE"/>
    <s v="No Fish"/>
    <m/>
    <m/>
    <m/>
    <m/>
    <x v="0"/>
    <m/>
    <m/>
    <x v="0"/>
  </r>
  <r>
    <n v="2023"/>
    <x v="17"/>
    <d v="1899-12-30T12:30:00"/>
    <s v="Full"/>
    <s v="Second 30"/>
    <s v="JE"/>
    <s v="No Fish"/>
    <m/>
    <m/>
    <m/>
    <m/>
    <x v="0"/>
    <m/>
    <m/>
    <x v="0"/>
  </r>
  <r>
    <n v="2023"/>
    <x v="17"/>
    <d v="1899-12-30T13:00:00"/>
    <s v="Full"/>
    <s v="First 30"/>
    <s v="JE"/>
    <s v="No Fish"/>
    <m/>
    <m/>
    <m/>
    <m/>
    <x v="0"/>
    <m/>
    <m/>
    <x v="0"/>
  </r>
  <r>
    <n v="2023"/>
    <x v="17"/>
    <d v="1899-12-30T13:30:00"/>
    <s v="Full"/>
    <s v="Second 30"/>
    <s v="JE"/>
    <s v="No Fish"/>
    <m/>
    <m/>
    <m/>
    <m/>
    <x v="0"/>
    <m/>
    <m/>
    <x v="0"/>
  </r>
  <r>
    <n v="2023"/>
    <x v="17"/>
    <d v="1899-12-30T14:00:00"/>
    <s v="Full"/>
    <s v="First 30"/>
    <s v="JE"/>
    <s v="No Fish"/>
    <m/>
    <m/>
    <m/>
    <m/>
    <x v="0"/>
    <m/>
    <m/>
    <x v="0"/>
  </r>
  <r>
    <n v="2023"/>
    <x v="17"/>
    <d v="1899-12-30T14:30:00"/>
    <s v="Full"/>
    <s v="Second 30"/>
    <s v="JE"/>
    <s v="No Fish"/>
    <m/>
    <m/>
    <m/>
    <m/>
    <x v="0"/>
    <m/>
    <m/>
    <x v="0"/>
  </r>
  <r>
    <n v="2023"/>
    <x v="17"/>
    <d v="1899-12-30T15:00:00"/>
    <s v="Full"/>
    <s v="First 30"/>
    <s v="JE"/>
    <s v="No Fish"/>
    <m/>
    <m/>
    <m/>
    <m/>
    <x v="0"/>
    <m/>
    <m/>
    <x v="0"/>
  </r>
  <r>
    <n v="2023"/>
    <x v="17"/>
    <d v="1899-12-30T15:30:00"/>
    <s v="Full"/>
    <s v="Second 30"/>
    <s v="JE"/>
    <s v="No Fish"/>
    <m/>
    <m/>
    <m/>
    <m/>
    <x v="0"/>
    <m/>
    <m/>
    <x v="0"/>
  </r>
  <r>
    <n v="2023"/>
    <x v="17"/>
    <d v="1899-12-30T16:00:00"/>
    <s v="Full"/>
    <s v="First 30"/>
    <s v="JE"/>
    <s v="No Fish"/>
    <m/>
    <m/>
    <m/>
    <m/>
    <x v="0"/>
    <m/>
    <m/>
    <x v="0"/>
  </r>
  <r>
    <n v="2023"/>
    <x v="17"/>
    <d v="1899-12-30T16:30:00"/>
    <s v="Full"/>
    <s v="Second 30"/>
    <s v="JE"/>
    <s v="No Fish"/>
    <m/>
    <m/>
    <m/>
    <m/>
    <x v="0"/>
    <m/>
    <m/>
    <x v="0"/>
  </r>
  <r>
    <n v="2023"/>
    <x v="17"/>
    <d v="1899-12-30T17:00:00"/>
    <s v="Full"/>
    <s v="First 30"/>
    <s v="JE"/>
    <s v="No Fish"/>
    <m/>
    <m/>
    <m/>
    <m/>
    <x v="0"/>
    <m/>
    <m/>
    <x v="0"/>
  </r>
  <r>
    <n v="2023"/>
    <x v="17"/>
    <d v="1899-12-30T17:30:00"/>
    <s v="Full"/>
    <s v="Second 30"/>
    <s v="JE"/>
    <s v="No Fish"/>
    <m/>
    <m/>
    <m/>
    <m/>
    <x v="0"/>
    <m/>
    <m/>
    <x v="0"/>
  </r>
  <r>
    <n v="2023"/>
    <x v="17"/>
    <d v="1899-12-30T18:00:00"/>
    <s v="Full"/>
    <s v="First 30"/>
    <s v="JE"/>
    <s v="No Fish"/>
    <m/>
    <m/>
    <m/>
    <m/>
    <x v="0"/>
    <m/>
    <m/>
    <x v="0"/>
  </r>
  <r>
    <n v="2023"/>
    <x v="17"/>
    <d v="1899-12-30T18:30:00"/>
    <s v="Full"/>
    <s v="Second 30"/>
    <s v="JE"/>
    <s v="No Fish"/>
    <m/>
    <m/>
    <m/>
    <m/>
    <x v="0"/>
    <m/>
    <m/>
    <x v="0"/>
  </r>
  <r>
    <n v="2023"/>
    <x v="17"/>
    <d v="1899-12-30T19:00:00"/>
    <s v="Full"/>
    <s v="First 30"/>
    <s v="JE"/>
    <s v="No Fish"/>
    <m/>
    <m/>
    <m/>
    <m/>
    <x v="0"/>
    <m/>
    <m/>
    <x v="0"/>
  </r>
  <r>
    <n v="2023"/>
    <x v="17"/>
    <d v="1899-12-30T19:30:00"/>
    <s v="Full"/>
    <s v="Second 30"/>
    <s v="JE"/>
    <d v="1899-12-30T19:59:29"/>
    <n v="9159"/>
    <s v="upstream"/>
    <n v="15.49"/>
    <n v="60.4"/>
    <x v="2"/>
    <m/>
    <m/>
    <x v="0"/>
  </r>
  <r>
    <n v="2023"/>
    <x v="17"/>
    <d v="1899-12-30T19:30:00"/>
    <s v="Full"/>
    <s v="Second 30"/>
    <s v="JE"/>
    <d v="1899-12-30T19:59:27"/>
    <n v="9148"/>
    <s v="upstream"/>
    <n v="14.55"/>
    <n v="55.5"/>
    <x v="2"/>
    <m/>
    <m/>
    <x v="0"/>
  </r>
  <r>
    <n v="2023"/>
    <x v="17"/>
    <d v="1899-12-30T20:00:00"/>
    <s v="Full"/>
    <s v="First 30"/>
    <s v="JE"/>
    <d v="1899-12-30T20:17:14"/>
    <n v="5348"/>
    <s v="upstream"/>
    <n v="15.08"/>
    <n v="63"/>
    <x v="2"/>
    <m/>
    <m/>
    <x v="0"/>
  </r>
  <r>
    <n v="2023"/>
    <x v="17"/>
    <d v="1899-12-30T20:30:00"/>
    <s v="Full"/>
    <s v="Second 30"/>
    <s v="JE"/>
    <d v="1899-12-30T20:33:08"/>
    <n v="962"/>
    <m/>
    <n v="15.55"/>
    <n v="66"/>
    <x v="1"/>
    <s v="Fish appears then disappears in the middle on sonar image, unable to determine which direction fish came from and its direction of travel"/>
    <s v="Yes going ds"/>
    <x v="3"/>
  </r>
  <r>
    <n v="2023"/>
    <x v="17"/>
    <d v="1899-12-30T20:30:00"/>
    <s v="Full"/>
    <s v="Second 30"/>
    <s v="JE"/>
    <d v="1899-12-30T20:53:57"/>
    <n v="7428"/>
    <s v="downstream"/>
    <n v="14.6"/>
    <n v="67.099999999999994"/>
    <x v="2"/>
    <m/>
    <m/>
    <x v="0"/>
  </r>
  <r>
    <n v="2023"/>
    <x v="17"/>
    <d v="1899-12-30T21:00:00"/>
    <s v="Full"/>
    <s v="First 30"/>
    <s v="JE"/>
    <d v="1899-12-30T21:03:43"/>
    <n v="1145"/>
    <s v="upstream"/>
    <n v="10.82"/>
    <n v="57.1"/>
    <x v="2"/>
    <m/>
    <m/>
    <x v="0"/>
  </r>
  <r>
    <n v="2023"/>
    <x v="17"/>
    <d v="1899-12-30T21:00:00"/>
    <s v="Full"/>
    <s v="First 30"/>
    <s v="JE"/>
    <d v="1899-12-30T21:06:56"/>
    <n v="2141"/>
    <s v="downstream"/>
    <n v="12.31"/>
    <n v="75.7"/>
    <x v="2"/>
    <m/>
    <m/>
    <x v="0"/>
  </r>
  <r>
    <n v="2023"/>
    <x v="17"/>
    <d v="1899-12-30T21:00:00"/>
    <s v="Full"/>
    <s v="First 30"/>
    <s v="JE"/>
    <d v="1899-12-30T21:17:21"/>
    <n v="5376"/>
    <s v="upstream"/>
    <n v="18.28"/>
    <n v="67.5"/>
    <x v="2"/>
    <m/>
    <m/>
    <x v="0"/>
  </r>
  <r>
    <n v="2023"/>
    <x v="17"/>
    <d v="1899-12-30T21:00:00"/>
    <s v="Full"/>
    <s v="First 30"/>
    <s v="JE"/>
    <d v="1899-12-30T21:21:40"/>
    <n v="6711"/>
    <s v="upstream"/>
    <n v="15.05"/>
    <n v="64.099999999999994"/>
    <x v="2"/>
    <m/>
    <m/>
    <x v="0"/>
  </r>
  <r>
    <n v="2023"/>
    <x v="17"/>
    <d v="1899-12-30T21:00:00"/>
    <s v="Full"/>
    <s v="First 30"/>
    <s v="JE"/>
    <d v="1899-12-30T21:26:27"/>
    <n v="8196"/>
    <s v="downstream"/>
    <n v="8.56"/>
    <n v="70.5"/>
    <x v="2"/>
    <m/>
    <m/>
    <x v="0"/>
  </r>
  <r>
    <n v="2023"/>
    <x v="17"/>
    <d v="1899-12-30T21:30:00"/>
    <s v="Full"/>
    <s v="Second 30"/>
    <s v="JE"/>
    <d v="1899-12-30T21:30:01"/>
    <n v="2"/>
    <s v="downstream"/>
    <n v="14.69"/>
    <n v="80.099999999999994"/>
    <x v="2"/>
    <m/>
    <m/>
    <x v="0"/>
  </r>
  <r>
    <n v="2023"/>
    <x v="17"/>
    <d v="1899-12-30T21:30:00"/>
    <s v="Full"/>
    <s v="Second 30"/>
    <s v="JE"/>
    <d v="1899-12-30T21:32:38"/>
    <n v="808"/>
    <s v="upstream"/>
    <n v="12"/>
    <n v="55.9"/>
    <x v="2"/>
    <m/>
    <m/>
    <x v="0"/>
  </r>
  <r>
    <n v="2023"/>
    <x v="17"/>
    <d v="1899-12-30T21:30:00"/>
    <s v="Full"/>
    <s v="Second 30"/>
    <s v="JE"/>
    <d v="1899-12-30T21:40:18"/>
    <n v="3193"/>
    <s v="upstream"/>
    <n v="17.64"/>
    <n v="60.2"/>
    <x v="2"/>
    <m/>
    <m/>
    <x v="0"/>
  </r>
  <r>
    <n v="2023"/>
    <x v="17"/>
    <d v="1899-12-30T21:30:00"/>
    <s v="Full"/>
    <s v="Second 30"/>
    <s v="JE"/>
    <d v="1899-12-30T21:55:52"/>
    <n v="8021"/>
    <s v="downstream"/>
    <n v="8.5"/>
    <n v="76.7"/>
    <x v="2"/>
    <m/>
    <m/>
    <x v="0"/>
  </r>
  <r>
    <n v="2023"/>
    <x v="17"/>
    <d v="1899-12-30T22:00:00"/>
    <s v="Full"/>
    <s v="First 30"/>
    <s v="JE"/>
    <d v="1899-12-30T22:01:15"/>
    <n v="374"/>
    <s v="downstream"/>
    <n v="14.39"/>
    <n v="59.6"/>
    <x v="2"/>
    <m/>
    <m/>
    <x v="0"/>
  </r>
  <r>
    <n v="2023"/>
    <x v="17"/>
    <d v="1899-12-30T22:00:00"/>
    <s v="Full"/>
    <s v="First 30"/>
    <s v="JE"/>
    <d v="1899-12-30T22:02:06"/>
    <n v="645"/>
    <s v="upstream"/>
    <n v="12.07"/>
    <n v="56.4"/>
    <x v="2"/>
    <m/>
    <m/>
    <x v="0"/>
  </r>
  <r>
    <n v="2023"/>
    <x v="17"/>
    <d v="1899-12-30T22:00:00"/>
    <s v="Full"/>
    <s v="First 30"/>
    <s v="JE"/>
    <d v="1899-12-30T22:02:20"/>
    <n v="714"/>
    <s v="downstream"/>
    <n v="7.46"/>
    <n v="59.5"/>
    <x v="2"/>
    <m/>
    <m/>
    <x v="0"/>
  </r>
  <r>
    <n v="2023"/>
    <x v="17"/>
    <d v="1899-12-30T22:30:00"/>
    <s v="Full"/>
    <s v="Second 30"/>
    <s v="JE"/>
    <d v="1899-12-30T22:30:03"/>
    <n v="10"/>
    <s v="downstream"/>
    <n v="12.48"/>
    <n v="59.4"/>
    <x v="2"/>
    <m/>
    <m/>
    <x v="0"/>
  </r>
  <r>
    <n v="2023"/>
    <x v="17"/>
    <d v="1899-12-30T22:30:00"/>
    <s v="Full"/>
    <s v="Second 30"/>
    <s v="JE"/>
    <d v="1899-12-30T22:33:34"/>
    <n v="1092"/>
    <s v="upstream"/>
    <n v="8.4600000000000009"/>
    <n v="61.4"/>
    <x v="2"/>
    <m/>
    <m/>
    <x v="0"/>
  </r>
  <r>
    <n v="2023"/>
    <x v="17"/>
    <d v="1899-12-30T22:30:00"/>
    <s v="Full"/>
    <s v="Second 30"/>
    <s v="JE"/>
    <d v="1899-12-30T22:40:23"/>
    <n v="3215"/>
    <s v="upstream"/>
    <n v="15.8"/>
    <n v="65.3"/>
    <x v="2"/>
    <m/>
    <m/>
    <x v="0"/>
  </r>
  <r>
    <n v="2023"/>
    <x v="17"/>
    <d v="1899-12-30T22:30:00"/>
    <s v="Full"/>
    <s v="Second 30"/>
    <s v="JE"/>
    <d v="1899-12-30T22:49:20"/>
    <n v="5991"/>
    <s v="upstream"/>
    <n v="15.71"/>
    <n v="68.3"/>
    <x v="2"/>
    <m/>
    <m/>
    <x v="0"/>
  </r>
  <r>
    <n v="2023"/>
    <x v="17"/>
    <d v="1899-12-30T22:30:00"/>
    <s v="Full"/>
    <s v="Second 30"/>
    <s v="JE"/>
    <d v="1899-12-30T22:51:38"/>
    <n v="6699"/>
    <s v="upstream"/>
    <n v="15.06"/>
    <n v="82.3"/>
    <x v="2"/>
    <m/>
    <m/>
    <x v="0"/>
  </r>
  <r>
    <n v="2023"/>
    <x v="17"/>
    <d v="1899-12-30T22:30:00"/>
    <s v="Full"/>
    <s v="Second 30"/>
    <s v="JE"/>
    <d v="1899-12-30T22:53:48"/>
    <n v="7376"/>
    <s v="downstream"/>
    <n v="14.9"/>
    <n v="68.7"/>
    <x v="2"/>
    <m/>
    <m/>
    <x v="0"/>
  </r>
  <r>
    <n v="2023"/>
    <x v="17"/>
    <d v="1899-12-30T23:00:00"/>
    <s v="Full"/>
    <s v="First 30"/>
    <s v="JE"/>
    <d v="1899-12-30T23:00:49"/>
    <n v="243"/>
    <s v="upstream"/>
    <n v="9.27"/>
    <n v="74.5"/>
    <x v="2"/>
    <m/>
    <m/>
    <x v="0"/>
  </r>
  <r>
    <n v="2023"/>
    <x v="17"/>
    <d v="1899-12-30T23:00:00"/>
    <s v="Full"/>
    <s v="First 30"/>
    <s v="JE"/>
    <d v="1899-12-30T23:22:25"/>
    <n v="6946"/>
    <s v="upstream"/>
    <n v="3.42"/>
    <n v="59.7"/>
    <x v="2"/>
    <m/>
    <m/>
    <x v="0"/>
  </r>
  <r>
    <n v="2023"/>
    <x v="17"/>
    <d v="1899-12-30T23:00:00"/>
    <s v="Full"/>
    <s v="First 30"/>
    <s v="JE"/>
    <d v="1899-12-30T23:23:53"/>
    <n v="7403"/>
    <s v="upstream"/>
    <n v="14.96"/>
    <n v="74.400000000000006"/>
    <x v="2"/>
    <m/>
    <m/>
    <x v="0"/>
  </r>
  <r>
    <n v="2023"/>
    <x v="17"/>
    <d v="1899-12-30T23:30:00"/>
    <s v="Full"/>
    <s v="Second 30"/>
    <s v="JE"/>
    <d v="1899-12-30T23:35:20"/>
    <n v="1640"/>
    <s v="downstream"/>
    <n v="15.7"/>
    <n v="75"/>
    <x v="2"/>
    <m/>
    <m/>
    <x v="0"/>
  </r>
  <r>
    <n v="2023"/>
    <x v="17"/>
    <d v="1899-12-30T23:30:00"/>
    <s v="Full"/>
    <s v="Second 30"/>
    <s v="JE"/>
    <d v="1899-12-30T23:37:54"/>
    <n v="2435"/>
    <s v="upstream"/>
    <n v="6.83"/>
    <n v="63.5"/>
    <x v="2"/>
    <m/>
    <m/>
    <x v="0"/>
  </r>
  <r>
    <n v="2023"/>
    <x v="17"/>
    <d v="1899-12-30T23:30:00"/>
    <s v="Full"/>
    <s v="Second 30"/>
    <s v="JE"/>
    <d v="1899-12-30T23:46:55"/>
    <n v="5221"/>
    <s v="downstream"/>
    <n v="15.15"/>
    <n v="66.099999999999994"/>
    <x v="2"/>
    <m/>
    <m/>
    <x v="0"/>
  </r>
  <r>
    <n v="2023"/>
    <x v="17"/>
    <d v="1899-12-30T23:30:00"/>
    <s v="Full"/>
    <s v="Second 30"/>
    <s v="JE"/>
    <d v="1899-12-30T23:52:24"/>
    <n v="6919"/>
    <s v="upstream"/>
    <n v="16.72"/>
    <n v="68.8"/>
    <x v="2"/>
    <m/>
    <m/>
    <x v="0"/>
  </r>
  <r>
    <n v="2023"/>
    <x v="18"/>
    <d v="1899-12-30T00:00:00"/>
    <s v="Full"/>
    <s v="First 30"/>
    <s v="JE"/>
    <d v="1899-12-30T00:21:08"/>
    <n v="6348"/>
    <s v="upstream"/>
    <n v="8.4499999999999993"/>
    <n v="63.9"/>
    <x v="2"/>
    <m/>
    <m/>
    <x v="0"/>
  </r>
  <r>
    <n v="2023"/>
    <x v="18"/>
    <d v="1899-12-30T00:00:00"/>
    <s v="Full"/>
    <s v="First 30"/>
    <s v="JE"/>
    <d v="1899-12-30T00:22:51"/>
    <n v="6863"/>
    <s v="upstream"/>
    <n v="10.02"/>
    <n v="60.6"/>
    <x v="2"/>
    <m/>
    <m/>
    <x v="0"/>
  </r>
  <r>
    <n v="2023"/>
    <x v="18"/>
    <d v="1899-12-30T00:30:00"/>
    <s v="Full"/>
    <s v="Second 30"/>
    <s v="JE"/>
    <d v="1899-12-30T00:54:06"/>
    <n v="7230"/>
    <s v="downstream"/>
    <n v="13.18"/>
    <n v="54.4"/>
    <x v="2"/>
    <m/>
    <m/>
    <x v="0"/>
  </r>
  <r>
    <n v="2023"/>
    <x v="18"/>
    <d v="1899-12-30T00:30:00"/>
    <s v="Full"/>
    <s v="Second 30"/>
    <s v="JE"/>
    <d v="1899-12-30T00:58:08"/>
    <n v="8445"/>
    <s v="upstream"/>
    <n v="17.3"/>
    <n v="69.3"/>
    <x v="2"/>
    <m/>
    <m/>
    <x v="0"/>
  </r>
  <r>
    <n v="2023"/>
    <x v="18"/>
    <d v="1899-12-30T01:00:00"/>
    <s v="Full"/>
    <s v="First 30"/>
    <s v="JE"/>
    <d v="1899-12-30T01:06:10"/>
    <n v="1851"/>
    <s v="upstream"/>
    <n v="14.47"/>
    <n v="63.3"/>
    <x v="2"/>
    <m/>
    <m/>
    <x v="0"/>
  </r>
  <r>
    <n v="2023"/>
    <x v="18"/>
    <d v="1899-12-30T01:00:00"/>
    <s v="Full"/>
    <s v="First 30"/>
    <s v="JE"/>
    <d v="1899-12-30T01:12:04"/>
    <n v="3630"/>
    <s v="upstream"/>
    <n v="14.86"/>
    <n v="63.6"/>
    <x v="2"/>
    <m/>
    <m/>
    <x v="0"/>
  </r>
  <r>
    <n v="2023"/>
    <x v="18"/>
    <d v="1899-12-30T01:30:00"/>
    <s v="Full"/>
    <s v="Second 30"/>
    <s v="JE"/>
    <d v="1899-12-30T01:33:48"/>
    <n v="1139"/>
    <s v="downstream"/>
    <n v="15.94"/>
    <n v="66.099999999999994"/>
    <x v="2"/>
    <m/>
    <m/>
    <x v="0"/>
  </r>
  <r>
    <n v="2023"/>
    <x v="18"/>
    <d v="1899-12-30T01:30:00"/>
    <s v="Full"/>
    <s v="Second 30"/>
    <s v="JE"/>
    <d v="1899-12-30T01:40:37"/>
    <n v="3182"/>
    <s v="downstream"/>
    <n v="9.09"/>
    <n v="50.3"/>
    <x v="1"/>
    <s v="appears to be fish travelling DS quickly, unable to obtain clear image"/>
    <s v="BC- not confident a fish. Keep c=2"/>
    <x v="1"/>
  </r>
  <r>
    <n v="2023"/>
    <x v="18"/>
    <d v="1899-12-30T01:30:00"/>
    <s v="Full"/>
    <s v="Second 30"/>
    <s v="JE"/>
    <d v="1899-12-30T01:40:47"/>
    <n v="3237"/>
    <s v="downstream"/>
    <n v="7.05"/>
    <n v="46.9"/>
    <x v="1"/>
    <s v="appears to be fish travelling DS quickly, unable to obtain clear image"/>
    <s v="BC- not confident a fish. Keep c=2"/>
    <x v="1"/>
  </r>
  <r>
    <n v="2023"/>
    <x v="18"/>
    <d v="1899-12-30T02:00:00"/>
    <s v="Full"/>
    <s v="First 30"/>
    <s v="JE"/>
    <d v="1899-12-30T02:06:19"/>
    <n v="1893"/>
    <s v="upstream"/>
    <n v="14.85"/>
    <n v="58.8"/>
    <x v="2"/>
    <m/>
    <m/>
    <x v="0"/>
  </r>
  <r>
    <n v="2023"/>
    <x v="18"/>
    <d v="1899-12-30T02:00:00"/>
    <s v="Full"/>
    <s v="First 30"/>
    <s v="JE"/>
    <d v="1899-12-30T02:23:59"/>
    <n v="7216"/>
    <s v="downstream"/>
    <n v="15.21"/>
    <n v="48.5"/>
    <x v="1"/>
    <s v="fish appears in the middle of sonar image, appears to be travelling DS"/>
    <s v="Yes going ds"/>
    <x v="3"/>
  </r>
  <r>
    <n v="2023"/>
    <x v="18"/>
    <d v="1899-12-30T02:30:00"/>
    <s v="Full"/>
    <s v="Second 30"/>
    <s v="JE"/>
    <d v="1899-12-30T02:35:25"/>
    <n v="1624"/>
    <s v="upstream"/>
    <n v="3.62"/>
    <n v="76.599999999999994"/>
    <x v="1"/>
    <s v="sonar image has significant interference, difficult to obtain clear image of fish"/>
    <s v="BC- not a fish. Keep confidence = 2"/>
    <x v="1"/>
  </r>
  <r>
    <n v="2023"/>
    <x v="18"/>
    <d v="1899-12-30T02:30:00"/>
    <s v="Full"/>
    <s v="Second 30"/>
    <s v="JE"/>
    <d v="1899-12-30T02:36:16"/>
    <n v="1880"/>
    <s v="upstream"/>
    <n v="3.5"/>
    <n v="70.599999999999994"/>
    <x v="1"/>
    <s v="sonar image has significant interference, difficult to obtain clear image of fish"/>
    <s v="BC- not a fish. Keep confidence = 2"/>
    <x v="1"/>
  </r>
  <r>
    <n v="2023"/>
    <x v="18"/>
    <d v="1899-12-30T02:30:00"/>
    <s v="Full"/>
    <s v="Second 30"/>
    <s v="JE"/>
    <d v="1899-12-30T02:36:19"/>
    <n v="1891"/>
    <s v="upstream"/>
    <n v="3.85"/>
    <n v="75.5"/>
    <x v="1"/>
    <s v="sonar image has significant interference, difficult to obtain clear image of fish"/>
    <s v="BC- not a fish. Keep confidence = 2"/>
    <x v="1"/>
  </r>
  <r>
    <n v="2023"/>
    <x v="18"/>
    <d v="1899-12-30T03:00:00"/>
    <s v="Full"/>
    <s v="First 30"/>
    <s v="JE"/>
    <d v="1899-12-30T03:04:00"/>
    <n v="1201"/>
    <s v="upstream"/>
    <n v="6.34"/>
    <n v="57.3"/>
    <x v="2"/>
    <m/>
    <m/>
    <x v="0"/>
  </r>
  <r>
    <n v="2023"/>
    <x v="18"/>
    <d v="1899-12-30T03:00:00"/>
    <s v="Full"/>
    <s v="First 30"/>
    <s v="JE"/>
    <d v="1899-12-30T03:04:13"/>
    <n v="1267"/>
    <s v="downstream"/>
    <n v="7.83"/>
    <n v="80.2"/>
    <x v="2"/>
    <m/>
    <m/>
    <x v="0"/>
  </r>
  <r>
    <n v="2023"/>
    <x v="18"/>
    <d v="1899-12-30T03:00:00"/>
    <s v="Full"/>
    <s v="First 30"/>
    <s v="JE"/>
    <d v="1899-12-30T03:10:35"/>
    <n v="3184"/>
    <s v="downstream"/>
    <n v="15.34"/>
    <n v="60.7"/>
    <x v="2"/>
    <m/>
    <m/>
    <x v="0"/>
  </r>
  <r>
    <n v="2023"/>
    <x v="18"/>
    <d v="1899-12-30T03:00:00"/>
    <s v="Full"/>
    <s v="First 30"/>
    <s v="JE"/>
    <d v="1899-12-30T03:13:07"/>
    <n v="3950"/>
    <s v="downstream"/>
    <n v="16.63"/>
    <n v="62"/>
    <x v="1"/>
    <s v="fish appears in the middle of sonar image, appears to be travelling DS"/>
    <s v="Yes going ds"/>
    <x v="3"/>
  </r>
  <r>
    <n v="2023"/>
    <x v="18"/>
    <d v="1899-12-30T03:00:00"/>
    <s v="Full"/>
    <s v="First 30"/>
    <s v="JE"/>
    <d v="1899-12-30T03:17:47"/>
    <n v="5357"/>
    <s v="downstream"/>
    <n v="13.7"/>
    <n v="78"/>
    <x v="2"/>
    <m/>
    <m/>
    <x v="0"/>
  </r>
  <r>
    <n v="2023"/>
    <x v="18"/>
    <d v="1899-12-30T03:00:00"/>
    <s v="Full"/>
    <s v="First 30"/>
    <s v="JE"/>
    <d v="1899-12-30T03:21:12"/>
    <n v="6387"/>
    <s v="downstream"/>
    <n v="8.69"/>
    <n v="60.9"/>
    <x v="2"/>
    <m/>
    <m/>
    <x v="0"/>
  </r>
  <r>
    <n v="2023"/>
    <x v="18"/>
    <d v="1899-12-30T03:00:00"/>
    <s v="Full"/>
    <s v="First 30"/>
    <s v="JE"/>
    <d v="1899-12-30T03:22:06"/>
    <n v="6655"/>
    <s v="upstream"/>
    <n v="16.309999999999999"/>
    <n v="59.9"/>
    <x v="2"/>
    <m/>
    <m/>
    <x v="0"/>
  </r>
  <r>
    <n v="2023"/>
    <x v="18"/>
    <d v="1899-12-30T03:00:00"/>
    <s v="Full"/>
    <s v="First 30"/>
    <s v="JE"/>
    <d v="1899-12-30T03:24:26"/>
    <n v="7360"/>
    <s v="downstream"/>
    <n v="6.42"/>
    <n v="52.5"/>
    <x v="2"/>
    <m/>
    <m/>
    <x v="0"/>
  </r>
  <r>
    <n v="2023"/>
    <x v="18"/>
    <d v="1899-12-30T03:00:00"/>
    <s v="Full"/>
    <s v="First 30"/>
    <s v="JE"/>
    <d v="1899-12-30T03:25:47"/>
    <n v="7766"/>
    <s v="downstream"/>
    <n v="14.24"/>
    <n v="55.8"/>
    <x v="1"/>
    <m/>
    <s v="Yes"/>
    <x v="3"/>
  </r>
  <r>
    <n v="2023"/>
    <x v="18"/>
    <d v="1899-12-30T03:00:00"/>
    <s v="Full"/>
    <s v="First 30"/>
    <s v="JE"/>
    <d v="1899-12-30T03:25:52"/>
    <n v="7790"/>
    <s v="upstream"/>
    <n v="10.88"/>
    <n v="59.4"/>
    <x v="2"/>
    <m/>
    <m/>
    <x v="0"/>
  </r>
  <r>
    <n v="2023"/>
    <x v="18"/>
    <d v="1899-12-30T03:30:00"/>
    <s v="Full"/>
    <s v="Second 30"/>
    <s v="JE"/>
    <d v="1899-12-30T03:35:48"/>
    <n v="1737"/>
    <s v="upstream"/>
    <n v="14.89"/>
    <n v="69.099999999999994"/>
    <x v="2"/>
    <m/>
    <m/>
    <x v="0"/>
  </r>
  <r>
    <n v="2023"/>
    <x v="18"/>
    <d v="1899-12-30T03:30:00"/>
    <s v="Full"/>
    <s v="Second 30"/>
    <s v="JE"/>
    <d v="1899-12-30T03:38:50"/>
    <n v="2653"/>
    <s v="upstream"/>
    <n v="16.43"/>
    <n v="60.2"/>
    <x v="2"/>
    <m/>
    <m/>
    <x v="0"/>
  </r>
  <r>
    <n v="2023"/>
    <x v="18"/>
    <d v="1899-12-30T03:30:00"/>
    <s v="Full"/>
    <s v="Second 30"/>
    <s v="JE"/>
    <d v="1899-12-30T03:48:11"/>
    <n v="5465"/>
    <s v="downstream"/>
    <n v="12.36"/>
    <n v="65.5"/>
    <x v="2"/>
    <m/>
    <m/>
    <x v="0"/>
  </r>
  <r>
    <n v="2023"/>
    <x v="18"/>
    <d v="1899-12-30T03:30:00"/>
    <s v="Full"/>
    <s v="Second 30"/>
    <s v="JE"/>
    <d v="1899-12-30T03:56:32"/>
    <n v="7971"/>
    <s v="downstream"/>
    <n v="16.170000000000002"/>
    <n v="66.900000000000006"/>
    <x v="1"/>
    <s v="fish appears in the middle of sonar image, appears to be travelling DS"/>
    <s v="Yes"/>
    <x v="3"/>
  </r>
  <r>
    <n v="2023"/>
    <x v="18"/>
    <d v="1899-12-30T03:30:00"/>
    <s v="Full"/>
    <s v="Second 30"/>
    <s v="JE"/>
    <d v="1899-12-30T03:59:02"/>
    <n v="8719"/>
    <s v="downstream"/>
    <n v="13.48"/>
    <n v="65.7"/>
    <x v="2"/>
    <m/>
    <m/>
    <x v="0"/>
  </r>
  <r>
    <n v="2023"/>
    <x v="18"/>
    <d v="1899-12-30T04:00:00"/>
    <s v="Full"/>
    <s v="First 30"/>
    <s v="JE"/>
    <d v="1899-12-30T04:02:51"/>
    <n v="856"/>
    <s v="upstream"/>
    <n v="11.22"/>
    <n v="67.7"/>
    <x v="2"/>
    <m/>
    <m/>
    <x v="0"/>
  </r>
  <r>
    <n v="2023"/>
    <x v="18"/>
    <d v="1899-12-30T04:00:00"/>
    <s v="Full"/>
    <s v="First 30"/>
    <s v="JE"/>
    <d v="1899-12-30T04:03:33"/>
    <n v="1069"/>
    <s v="downstream"/>
    <n v="8.31"/>
    <n v="54"/>
    <x v="2"/>
    <m/>
    <m/>
    <x v="0"/>
  </r>
  <r>
    <n v="2023"/>
    <x v="18"/>
    <d v="1899-12-30T04:00:00"/>
    <s v="Full"/>
    <s v="First 30"/>
    <s v="JE"/>
    <d v="1899-12-30T04:10:49"/>
    <n v="3263"/>
    <s v="upstream"/>
    <n v="3.73"/>
    <n v="56.6"/>
    <x v="2"/>
    <m/>
    <m/>
    <x v="0"/>
  </r>
  <r>
    <n v="2023"/>
    <x v="18"/>
    <d v="1899-12-30T04:00:00"/>
    <s v="Full"/>
    <s v="First 30"/>
    <s v="JE"/>
    <d v="1899-12-30T04:15:15"/>
    <n v="4597"/>
    <s v="upstream"/>
    <n v="14.89"/>
    <n v="64.2"/>
    <x v="2"/>
    <m/>
    <m/>
    <x v="0"/>
  </r>
  <r>
    <n v="2023"/>
    <x v="18"/>
    <d v="1899-12-30T04:00:00"/>
    <s v="Full"/>
    <s v="First 30"/>
    <s v="JE"/>
    <d v="1899-12-30T04:23:42"/>
    <n v="7146"/>
    <s v="upstream"/>
    <n v="4.92"/>
    <n v="61.6"/>
    <x v="2"/>
    <m/>
    <m/>
    <x v="0"/>
  </r>
  <r>
    <n v="2023"/>
    <x v="18"/>
    <d v="1899-12-30T04:30:00"/>
    <s v="Full"/>
    <s v="Second 30"/>
    <s v="JE"/>
    <d v="1899-12-30T04:54:10"/>
    <n v="7262"/>
    <s v="upstream"/>
    <n v="3.8"/>
    <n v="61.8"/>
    <x v="2"/>
    <m/>
    <m/>
    <x v="0"/>
  </r>
  <r>
    <n v="2023"/>
    <x v="18"/>
    <d v="1899-12-30T05:00:00"/>
    <s v="Full"/>
    <s v="First 30"/>
    <s v="JE"/>
    <d v="1899-12-30T05:19:57"/>
    <n v="5991"/>
    <s v="upstream"/>
    <n v="7.55"/>
    <n v="60.3"/>
    <x v="2"/>
    <m/>
    <m/>
    <x v="0"/>
  </r>
  <r>
    <n v="2023"/>
    <x v="18"/>
    <d v="1899-12-30T05:30:00"/>
    <s v="Full"/>
    <s v="Second 30"/>
    <s v="JE"/>
    <d v="1899-12-30T05:32:51"/>
    <n v="847"/>
    <s v="upstream"/>
    <n v="8.66"/>
    <n v="68"/>
    <x v="2"/>
    <m/>
    <m/>
    <x v="0"/>
  </r>
  <r>
    <n v="2023"/>
    <x v="18"/>
    <d v="1899-12-30T05:30:00"/>
    <s v="Full"/>
    <s v="Second 30"/>
    <s v="JE"/>
    <d v="1899-12-30T05:39:30"/>
    <n v="2851"/>
    <s v="downstream"/>
    <n v="13.57"/>
    <n v="59.6"/>
    <x v="1"/>
    <s v="fish appears in the middle of sonar image, appears to be travelling DS"/>
    <s v="Yes going ds"/>
    <x v="3"/>
  </r>
  <r>
    <n v="2023"/>
    <x v="18"/>
    <d v="1899-12-30T05:30:00"/>
    <s v="Full"/>
    <s v="Second 30"/>
    <s v="JE"/>
    <d v="1899-12-30T05:44:38"/>
    <n v="4393"/>
    <s v="upstream"/>
    <n v="14.79"/>
    <n v="63.7"/>
    <x v="2"/>
    <m/>
    <m/>
    <x v="0"/>
  </r>
  <r>
    <n v="2023"/>
    <x v="18"/>
    <d v="1899-12-30T05:30:00"/>
    <s v="Full"/>
    <s v="Second 30"/>
    <s v="JE"/>
    <d v="1899-12-30T05:54:01"/>
    <n v="7217"/>
    <s v="downstream"/>
    <n v="14.92"/>
    <n v="71.900000000000006"/>
    <x v="2"/>
    <m/>
    <m/>
    <x v="0"/>
  </r>
  <r>
    <n v="2023"/>
    <x v="18"/>
    <d v="1899-12-30T05:30:00"/>
    <s v="Full"/>
    <s v="Second 30"/>
    <s v="JE"/>
    <d v="1899-12-30T05:54:01"/>
    <n v="7219"/>
    <s v="downstream"/>
    <n v="13.83"/>
    <n v="66.3"/>
    <x v="2"/>
    <m/>
    <m/>
    <x v="0"/>
  </r>
  <r>
    <n v="2023"/>
    <x v="18"/>
    <d v="1899-12-30T05:30:00"/>
    <s v="Full"/>
    <s v="Second 30"/>
    <s v="JE"/>
    <d v="1899-12-30T05:55:25"/>
    <n v="7639"/>
    <s v="upstream"/>
    <n v="7.59"/>
    <n v="55.8"/>
    <x v="2"/>
    <m/>
    <m/>
    <x v="0"/>
  </r>
  <r>
    <n v="2023"/>
    <x v="18"/>
    <d v="1899-12-30T06:00:00"/>
    <s v="Full"/>
    <s v="First 30"/>
    <s v="JE"/>
    <d v="1899-12-30T06:05:11"/>
    <n v="1555"/>
    <s v="upstream"/>
    <n v="11.99"/>
    <n v="59"/>
    <x v="2"/>
    <m/>
    <m/>
    <x v="0"/>
  </r>
  <r>
    <n v="2023"/>
    <x v="18"/>
    <d v="1899-12-30T06:00:00"/>
    <s v="Full"/>
    <s v="First 30"/>
    <s v="JE"/>
    <d v="1899-12-30T06:11:31"/>
    <n v="3469"/>
    <s v="downstream"/>
    <n v="10.58"/>
    <n v="65.400000000000006"/>
    <x v="2"/>
    <m/>
    <m/>
    <x v="0"/>
  </r>
  <r>
    <n v="2023"/>
    <x v="18"/>
    <d v="1899-12-30T06:00:00"/>
    <s v="Full"/>
    <s v="First 30"/>
    <s v="JE"/>
    <d v="1899-12-30T06:12:03"/>
    <n v="3628"/>
    <s v="downstream"/>
    <n v="8.9"/>
    <n v="63.1"/>
    <x v="2"/>
    <m/>
    <m/>
    <x v="0"/>
  </r>
  <r>
    <n v="2023"/>
    <x v="18"/>
    <d v="1899-12-30T06:00:00"/>
    <s v="Full"/>
    <s v="First 30"/>
    <s v="JE"/>
    <d v="1899-12-30T06:12:33"/>
    <n v="3781"/>
    <s v="downstream"/>
    <n v="8.3800000000000008"/>
    <n v="62.9"/>
    <x v="2"/>
    <m/>
    <m/>
    <x v="0"/>
  </r>
  <r>
    <n v="2023"/>
    <x v="18"/>
    <d v="1899-12-30T06:30:00"/>
    <s v="Full"/>
    <s v="Second 30"/>
    <s v="JE"/>
    <d v="1899-12-30T06:48:01"/>
    <n v="5413"/>
    <s v="upstream"/>
    <n v="19.34"/>
    <n v="78.400000000000006"/>
    <x v="2"/>
    <m/>
    <m/>
    <x v="0"/>
  </r>
  <r>
    <n v="2023"/>
    <x v="18"/>
    <d v="1899-12-30T07:00:00"/>
    <s v="Full"/>
    <s v="First 30"/>
    <s v="JE"/>
    <s v="No Fish"/>
    <m/>
    <m/>
    <m/>
    <m/>
    <x v="0"/>
    <m/>
    <m/>
    <x v="0"/>
  </r>
  <r>
    <n v="2023"/>
    <x v="18"/>
    <d v="1899-12-30T07:30:00"/>
    <s v="Full"/>
    <s v="Second 30"/>
    <s v="JE"/>
    <s v="No Fish"/>
    <m/>
    <m/>
    <m/>
    <m/>
    <x v="0"/>
    <m/>
    <m/>
    <x v="0"/>
  </r>
  <r>
    <n v="2023"/>
    <x v="18"/>
    <d v="1899-12-30T08:00:00"/>
    <s v="Full"/>
    <s v="First 30"/>
    <s v="JE"/>
    <s v="No Fish"/>
    <m/>
    <m/>
    <m/>
    <m/>
    <x v="0"/>
    <m/>
    <m/>
    <x v="0"/>
  </r>
  <r>
    <n v="2023"/>
    <x v="18"/>
    <d v="1899-12-30T08:30:00"/>
    <s v="Full"/>
    <s v="Second 30"/>
    <s v="JE"/>
    <s v="No Fish"/>
    <m/>
    <m/>
    <m/>
    <m/>
    <x v="0"/>
    <m/>
    <m/>
    <x v="0"/>
  </r>
  <r>
    <n v="2023"/>
    <x v="18"/>
    <d v="1899-12-30T09:00:00"/>
    <s v="Full"/>
    <s v="First 30"/>
    <s v="JE"/>
    <s v="No Fish"/>
    <m/>
    <m/>
    <m/>
    <m/>
    <x v="0"/>
    <m/>
    <m/>
    <x v="0"/>
  </r>
  <r>
    <n v="2023"/>
    <x v="18"/>
    <d v="1899-12-30T09:30:00"/>
    <s v="Full"/>
    <s v="Second 30"/>
    <s v="JE"/>
    <s v="No Fish"/>
    <m/>
    <m/>
    <m/>
    <m/>
    <x v="0"/>
    <m/>
    <m/>
    <x v="0"/>
  </r>
  <r>
    <n v="2023"/>
    <x v="18"/>
    <d v="1899-12-30T10:00:00"/>
    <s v="Full"/>
    <s v="First 30"/>
    <s v="JE"/>
    <s v="No Fish"/>
    <m/>
    <m/>
    <m/>
    <m/>
    <x v="0"/>
    <m/>
    <m/>
    <x v="0"/>
  </r>
  <r>
    <n v="2023"/>
    <x v="18"/>
    <d v="1899-12-30T10:30:00"/>
    <s v="Full"/>
    <s v="Second 30"/>
    <s v="JE"/>
    <s v="No Fish"/>
    <m/>
    <m/>
    <m/>
    <m/>
    <x v="0"/>
    <m/>
    <m/>
    <x v="0"/>
  </r>
  <r>
    <n v="2023"/>
    <x v="18"/>
    <d v="1899-12-30T11:00:00"/>
    <s v="Full"/>
    <s v="First 30"/>
    <s v="JE"/>
    <s v="No Fish"/>
    <m/>
    <m/>
    <m/>
    <m/>
    <x v="0"/>
    <m/>
    <m/>
    <x v="0"/>
  </r>
  <r>
    <n v="2023"/>
    <x v="18"/>
    <d v="1899-12-30T11:30:00"/>
    <s v="Full"/>
    <s v="Second 30"/>
    <s v="JE"/>
    <s v="No Fish"/>
    <m/>
    <m/>
    <m/>
    <m/>
    <x v="0"/>
    <m/>
    <m/>
    <x v="0"/>
  </r>
  <r>
    <n v="2023"/>
    <x v="18"/>
    <d v="1899-12-30T12:00:00"/>
    <s v="Full"/>
    <s v="First 30"/>
    <s v="JE"/>
    <s v="No Fish"/>
    <m/>
    <m/>
    <m/>
    <m/>
    <x v="0"/>
    <m/>
    <m/>
    <x v="0"/>
  </r>
  <r>
    <n v="2023"/>
    <x v="18"/>
    <d v="1899-12-30T12:30:00"/>
    <s v="Full"/>
    <s v="Second 30"/>
    <s v="JE"/>
    <s v="No Fish"/>
    <m/>
    <m/>
    <m/>
    <m/>
    <x v="0"/>
    <m/>
    <m/>
    <x v="0"/>
  </r>
  <r>
    <n v="2023"/>
    <x v="18"/>
    <d v="1899-12-30T13:00:00"/>
    <s v="Full"/>
    <s v="First 30"/>
    <s v="JE"/>
    <s v="No Fish"/>
    <m/>
    <m/>
    <m/>
    <m/>
    <x v="0"/>
    <m/>
    <m/>
    <x v="0"/>
  </r>
  <r>
    <n v="2023"/>
    <x v="18"/>
    <d v="1899-12-30T13:30:00"/>
    <s v="Full"/>
    <s v="Second 30"/>
    <s v="JE"/>
    <s v="No Fish"/>
    <m/>
    <m/>
    <m/>
    <m/>
    <x v="0"/>
    <m/>
    <m/>
    <x v="0"/>
  </r>
  <r>
    <n v="2023"/>
    <x v="18"/>
    <d v="1899-12-30T14:00:00"/>
    <s v="Full"/>
    <s v="First 30"/>
    <s v="JE"/>
    <s v="No Fish"/>
    <m/>
    <m/>
    <m/>
    <m/>
    <x v="0"/>
    <m/>
    <m/>
    <x v="0"/>
  </r>
  <r>
    <n v="2023"/>
    <x v="18"/>
    <d v="1899-12-30T14:30:00"/>
    <s v="Full"/>
    <s v="Second 30"/>
    <s v="JE"/>
    <s v="No Fish"/>
    <m/>
    <m/>
    <m/>
    <m/>
    <x v="0"/>
    <m/>
    <m/>
    <x v="0"/>
  </r>
  <r>
    <n v="2023"/>
    <x v="18"/>
    <d v="1899-12-30T15:00:00"/>
    <s v="Full"/>
    <s v="First 30"/>
    <s v="JE"/>
    <s v="No Fish"/>
    <m/>
    <m/>
    <m/>
    <m/>
    <x v="0"/>
    <m/>
    <m/>
    <x v="0"/>
  </r>
  <r>
    <n v="2023"/>
    <x v="18"/>
    <d v="1899-12-30T15:30:00"/>
    <s v="Full"/>
    <s v="Second 30"/>
    <s v="JE"/>
    <s v="No Fish"/>
    <m/>
    <m/>
    <m/>
    <m/>
    <x v="0"/>
    <m/>
    <m/>
    <x v="0"/>
  </r>
  <r>
    <n v="2023"/>
    <x v="18"/>
    <d v="1899-12-30T16:00:00"/>
    <s v="Full"/>
    <s v="First 30"/>
    <s v="JE"/>
    <s v="No Fish"/>
    <m/>
    <m/>
    <m/>
    <m/>
    <x v="0"/>
    <m/>
    <m/>
    <x v="0"/>
  </r>
  <r>
    <n v="2023"/>
    <x v="18"/>
    <d v="1899-12-30T16:30:00"/>
    <s v="Full"/>
    <s v="Second 30"/>
    <s v="JE"/>
    <s v="No Fish"/>
    <m/>
    <m/>
    <m/>
    <m/>
    <x v="0"/>
    <m/>
    <m/>
    <x v="0"/>
  </r>
  <r>
    <n v="2023"/>
    <x v="18"/>
    <d v="1899-12-30T17:00:00"/>
    <s v="Full"/>
    <s v="First 30"/>
    <s v="JE"/>
    <s v="No Fish"/>
    <m/>
    <m/>
    <m/>
    <m/>
    <x v="0"/>
    <m/>
    <m/>
    <x v="0"/>
  </r>
  <r>
    <n v="2023"/>
    <x v="18"/>
    <d v="1899-12-30T17:30:00"/>
    <s v="Full"/>
    <s v="Second 30"/>
    <s v="JE"/>
    <s v="No Fish"/>
    <m/>
    <m/>
    <m/>
    <m/>
    <x v="0"/>
    <m/>
    <m/>
    <x v="0"/>
  </r>
  <r>
    <n v="2023"/>
    <x v="18"/>
    <d v="1899-12-30T18:00:00"/>
    <s v="Full"/>
    <s v="First 30"/>
    <s v="JE"/>
    <s v="No Fish"/>
    <m/>
    <m/>
    <m/>
    <m/>
    <x v="0"/>
    <m/>
    <m/>
    <x v="0"/>
  </r>
  <r>
    <n v="2023"/>
    <x v="18"/>
    <d v="1899-12-30T18:30:00"/>
    <s v="Full"/>
    <s v="Second 30"/>
    <s v="JE"/>
    <s v="No Fish"/>
    <m/>
    <m/>
    <m/>
    <m/>
    <x v="0"/>
    <m/>
    <m/>
    <x v="0"/>
  </r>
  <r>
    <n v="2023"/>
    <x v="18"/>
    <d v="1899-12-30T19:00:00"/>
    <s v="Full"/>
    <s v="First 30"/>
    <s v="JE"/>
    <s v="No Fish"/>
    <m/>
    <m/>
    <m/>
    <m/>
    <x v="0"/>
    <m/>
    <m/>
    <x v="0"/>
  </r>
  <r>
    <n v="2023"/>
    <x v="18"/>
    <d v="1899-12-30T19:30:00"/>
    <s v="Full"/>
    <s v="Second 30"/>
    <s v="JE"/>
    <s v="No Fish"/>
    <m/>
    <m/>
    <m/>
    <m/>
    <x v="0"/>
    <m/>
    <m/>
    <x v="0"/>
  </r>
  <r>
    <n v="2023"/>
    <x v="18"/>
    <d v="1899-12-30T20:00:00"/>
    <s v="Full"/>
    <s v="First 30"/>
    <s v="JE"/>
    <d v="1899-12-30T20:09:32"/>
    <n v="2856"/>
    <s v="upstream"/>
    <n v="8.91"/>
    <n v="57"/>
    <x v="2"/>
    <m/>
    <m/>
    <x v="0"/>
  </r>
  <r>
    <n v="2023"/>
    <x v="18"/>
    <d v="1899-12-30T20:00:00"/>
    <s v="Full"/>
    <s v="First 30"/>
    <s v="JE"/>
    <d v="1899-12-30T20:10:48"/>
    <n v="3241"/>
    <s v="downstream"/>
    <n v="10.32"/>
    <n v="69.900000000000006"/>
    <x v="2"/>
    <m/>
    <m/>
    <x v="0"/>
  </r>
  <r>
    <n v="2023"/>
    <x v="18"/>
    <d v="1899-12-30T20:00:00"/>
    <s v="Full"/>
    <s v="First 30"/>
    <s v="JE"/>
    <d v="1899-12-30T20:11:39"/>
    <n v="3495"/>
    <s v="upstream"/>
    <n v="14.47"/>
    <n v="63.1"/>
    <x v="2"/>
    <m/>
    <m/>
    <x v="0"/>
  </r>
  <r>
    <n v="2023"/>
    <x v="18"/>
    <d v="1899-12-30T20:00:00"/>
    <s v="Full"/>
    <s v="First 30"/>
    <s v="JE"/>
    <d v="1899-12-30T20:13:07"/>
    <n v="3938"/>
    <s v="downstream"/>
    <n v="13.59"/>
    <n v="69.3"/>
    <x v="2"/>
    <m/>
    <m/>
    <x v="0"/>
  </r>
  <r>
    <n v="2023"/>
    <x v="18"/>
    <d v="1899-12-30T20:00:00"/>
    <s v="Full"/>
    <s v="First 30"/>
    <s v="JE"/>
    <d v="1899-12-30T20:16:53"/>
    <n v="5065"/>
    <s v="upstream"/>
    <n v="3.92"/>
    <n v="61.1"/>
    <x v="2"/>
    <m/>
    <m/>
    <x v="0"/>
  </r>
  <r>
    <n v="2023"/>
    <x v="18"/>
    <d v="1899-12-30T20:00:00"/>
    <s v="Full"/>
    <s v="First 30"/>
    <s v="JE"/>
    <d v="1899-12-30T20:23:52"/>
    <n v="7171"/>
    <s v="upstream"/>
    <n v="14.11"/>
    <n v="72.900000000000006"/>
    <x v="2"/>
    <m/>
    <m/>
    <x v="0"/>
  </r>
  <r>
    <n v="2023"/>
    <x v="18"/>
    <d v="1899-12-30T20:00:00"/>
    <s v="Full"/>
    <s v="First 30"/>
    <s v="JE"/>
    <d v="1899-12-30T20:25:56"/>
    <n v="7796"/>
    <s v="upstream"/>
    <n v="6.78"/>
    <n v="64.2"/>
    <x v="2"/>
    <m/>
    <m/>
    <x v="0"/>
  </r>
  <r>
    <n v="2023"/>
    <x v="18"/>
    <d v="1899-12-30T20:00:00"/>
    <s v="Full"/>
    <s v="First 30"/>
    <s v="JE"/>
    <d v="1899-12-30T20:29:50"/>
    <n v="8972"/>
    <s v="upstream"/>
    <n v="8.66"/>
    <n v="68.5"/>
    <x v="2"/>
    <m/>
    <m/>
    <x v="0"/>
  </r>
  <r>
    <n v="2023"/>
    <x v="18"/>
    <d v="1899-12-30T20:30:00"/>
    <s v="Full"/>
    <s v="Second 30"/>
    <s v="JE"/>
    <d v="1899-12-30T20:32:33"/>
    <n v="765"/>
    <s v="upstream"/>
    <n v="13.64"/>
    <n v="74.7"/>
    <x v="2"/>
    <m/>
    <m/>
    <x v="0"/>
  </r>
  <r>
    <n v="2023"/>
    <x v="18"/>
    <d v="1899-12-30T20:30:00"/>
    <s v="Full"/>
    <s v="Second 30"/>
    <s v="JE"/>
    <d v="1899-12-30T20:35:24"/>
    <n v="1617"/>
    <s v="upstream"/>
    <n v="13.09"/>
    <n v="74.8"/>
    <x v="2"/>
    <m/>
    <m/>
    <x v="0"/>
  </r>
  <r>
    <n v="2023"/>
    <x v="18"/>
    <d v="1899-12-30T20:30:00"/>
    <s v="Full"/>
    <s v="Second 30"/>
    <s v="JE"/>
    <d v="1899-12-30T20:49:19"/>
    <n v="5805"/>
    <s v="downstream"/>
    <n v="8.4"/>
    <n v="67.599999999999994"/>
    <x v="2"/>
    <m/>
    <m/>
    <x v="0"/>
  </r>
  <r>
    <n v="2023"/>
    <x v="18"/>
    <d v="1899-12-30T20:30:00"/>
    <s v="Full"/>
    <s v="Second 30"/>
    <s v="JE"/>
    <d v="1899-12-30T20:52:52"/>
    <n v="6874"/>
    <s v="upstream"/>
    <n v="9.25"/>
    <n v="60.8"/>
    <x v="2"/>
    <m/>
    <m/>
    <x v="0"/>
  </r>
  <r>
    <n v="2023"/>
    <x v="18"/>
    <d v="1899-12-30T21:00:00"/>
    <s v="Full"/>
    <s v="First 30"/>
    <s v="JE"/>
    <d v="1899-12-30T21:07:06"/>
    <n v="2131"/>
    <s v="upstream"/>
    <n v="14.08"/>
    <n v="68.7"/>
    <x v="2"/>
    <m/>
    <m/>
    <x v="0"/>
  </r>
  <r>
    <n v="2023"/>
    <x v="18"/>
    <d v="1899-12-30T21:00:00"/>
    <s v="Full"/>
    <s v="First 30"/>
    <s v="JE"/>
    <d v="1899-12-30T21:08:13"/>
    <n v="2460"/>
    <s v="downstream"/>
    <n v="8.17"/>
    <n v="74.7"/>
    <x v="2"/>
    <m/>
    <m/>
    <x v="0"/>
  </r>
  <r>
    <n v="2023"/>
    <x v="18"/>
    <d v="1899-12-30T21:00:00"/>
    <s v="Full"/>
    <s v="First 30"/>
    <s v="JE"/>
    <d v="1899-12-30T21:19:02"/>
    <n v="5708"/>
    <s v="upstream"/>
    <n v="9.42"/>
    <n v="60.5"/>
    <x v="2"/>
    <m/>
    <m/>
    <x v="0"/>
  </r>
  <r>
    <n v="2023"/>
    <x v="18"/>
    <d v="1899-12-30T21:00:00"/>
    <s v="Full"/>
    <s v="First 30"/>
    <s v="JE"/>
    <d v="1899-12-30T21:27:32"/>
    <n v="8269"/>
    <s v="downstream"/>
    <n v="9.23"/>
    <n v="52.5"/>
    <x v="2"/>
    <m/>
    <m/>
    <x v="0"/>
  </r>
  <r>
    <n v="2023"/>
    <x v="18"/>
    <d v="1899-12-30T21:30:00"/>
    <s v="Full"/>
    <s v="Second 30"/>
    <s v="JE"/>
    <d v="1899-12-30T21:31:43"/>
    <n v="511"/>
    <s v="upstream"/>
    <n v="14.66"/>
    <n v="63.2"/>
    <x v="2"/>
    <m/>
    <m/>
    <x v="0"/>
  </r>
  <r>
    <n v="2023"/>
    <x v="18"/>
    <d v="1899-12-30T21:30:00"/>
    <s v="Full"/>
    <s v="Second 30"/>
    <s v="JE"/>
    <d v="1899-12-30T21:36:31"/>
    <n v="1955"/>
    <s v="downstream"/>
    <n v="15.02"/>
    <n v="78.900000000000006"/>
    <x v="1"/>
    <s v="fish appears in the middle of sonar image, appears to be travelling DS"/>
    <s v="Yes going ds"/>
    <x v="3"/>
  </r>
  <r>
    <n v="2023"/>
    <x v="18"/>
    <d v="1899-12-30T21:30:00"/>
    <s v="Full"/>
    <s v="Second 30"/>
    <s v="JE"/>
    <d v="1899-12-30T21:45:19"/>
    <n v="4613"/>
    <s v="downstream"/>
    <n v="15.44"/>
    <n v="59.2"/>
    <x v="2"/>
    <m/>
    <m/>
    <x v="0"/>
  </r>
  <r>
    <n v="2023"/>
    <x v="18"/>
    <d v="1899-12-30T21:30:00"/>
    <s v="Full"/>
    <s v="Second 30"/>
    <s v="JE"/>
    <d v="1899-12-30T21:50:19"/>
    <n v="6121"/>
    <s v="upstream"/>
    <n v="16.38"/>
    <n v="75.099999999999994"/>
    <x v="2"/>
    <m/>
    <m/>
    <x v="0"/>
  </r>
  <r>
    <n v="2023"/>
    <x v="18"/>
    <d v="1899-12-30T21:30:00"/>
    <s v="Full"/>
    <s v="Second 30"/>
    <s v="JE"/>
    <d v="1899-12-30T21:53:00"/>
    <n v="6932"/>
    <s v="upstream"/>
    <n v="8.94"/>
    <n v="64.599999999999994"/>
    <x v="2"/>
    <m/>
    <m/>
    <x v="0"/>
  </r>
  <r>
    <n v="2023"/>
    <x v="18"/>
    <d v="1899-12-30T21:30:00"/>
    <s v="Full"/>
    <s v="Second 30"/>
    <s v="JE"/>
    <d v="1899-12-30T21:57:25"/>
    <n v="8269"/>
    <s v="downstream"/>
    <n v="10.65"/>
    <n v="77.900000000000006"/>
    <x v="2"/>
    <m/>
    <m/>
    <x v="0"/>
  </r>
  <r>
    <n v="2023"/>
    <x v="18"/>
    <d v="1899-12-30T22:00:00"/>
    <s v="Full"/>
    <s v="First 30"/>
    <s v="JE"/>
    <d v="1899-12-30T22:00:23"/>
    <n v="112"/>
    <s v="upstream"/>
    <n v="12.76"/>
    <n v="63.8"/>
    <x v="2"/>
    <m/>
    <m/>
    <x v="0"/>
  </r>
  <r>
    <n v="2023"/>
    <x v="18"/>
    <d v="1899-12-30T22:00:00"/>
    <s v="Full"/>
    <s v="First 30"/>
    <s v="JE"/>
    <d v="1899-12-30T22:04:59"/>
    <n v="1499"/>
    <s v="downstream"/>
    <n v="15.32"/>
    <n v="64"/>
    <x v="2"/>
    <m/>
    <m/>
    <x v="0"/>
  </r>
  <r>
    <n v="2023"/>
    <x v="18"/>
    <d v="1899-12-30T22:00:00"/>
    <s v="Full"/>
    <s v="First 30"/>
    <s v="JE"/>
    <d v="1899-12-30T22:14:13"/>
    <n v="4284"/>
    <s v="upstream"/>
    <n v="4"/>
    <n v="53.6"/>
    <x v="2"/>
    <m/>
    <m/>
    <x v="0"/>
  </r>
  <r>
    <n v="2023"/>
    <x v="18"/>
    <d v="1899-12-30T22:00:00"/>
    <s v="Full"/>
    <s v="First 30"/>
    <s v="JE"/>
    <d v="1899-12-30T22:14:19"/>
    <n v="4318"/>
    <s v="downstream"/>
    <n v="5.56"/>
    <n v="48.6"/>
    <x v="1"/>
    <s v="fish appears in the middle of sonar image, appears to be travelling DS"/>
    <s v="Yes going ds"/>
    <x v="3"/>
  </r>
  <r>
    <n v="2023"/>
    <x v="18"/>
    <d v="1899-12-30T22:00:00"/>
    <s v="Full"/>
    <s v="First 30"/>
    <s v="JE"/>
    <d v="1899-12-30T22:15:40"/>
    <n v="4724"/>
    <s v="upstream"/>
    <n v="8.65"/>
    <n v="61.5"/>
    <x v="2"/>
    <m/>
    <m/>
    <x v="0"/>
  </r>
  <r>
    <n v="2023"/>
    <x v="18"/>
    <d v="1899-12-30T22:00:00"/>
    <s v="Full"/>
    <s v="First 30"/>
    <s v="JE"/>
    <d v="1899-12-30T22:15:56"/>
    <n v="4802"/>
    <s v="downstream"/>
    <n v="14.47"/>
    <n v="58"/>
    <x v="1"/>
    <s v="fish goes in and out of focus but appears to be travelling DS"/>
    <s v="Yes going ds"/>
    <x v="3"/>
  </r>
  <r>
    <n v="2023"/>
    <x v="18"/>
    <d v="1899-12-30T22:00:00"/>
    <s v="Full"/>
    <s v="First 30"/>
    <s v="JE"/>
    <d v="1899-12-30T22:19:47"/>
    <n v="5957"/>
    <s v="upstream"/>
    <n v="15.84"/>
    <n v="53.4"/>
    <x v="2"/>
    <m/>
    <m/>
    <x v="0"/>
  </r>
  <r>
    <n v="2023"/>
    <x v="18"/>
    <d v="1899-12-30T22:00:00"/>
    <s v="Full"/>
    <s v="First 30"/>
    <s v="JE"/>
    <d v="1899-12-30T22:23:04"/>
    <n v="6947"/>
    <s v="downstream"/>
    <n v="10.69"/>
    <n v="65"/>
    <x v="2"/>
    <m/>
    <m/>
    <x v="0"/>
  </r>
  <r>
    <n v="2023"/>
    <x v="18"/>
    <d v="1899-12-30T22:30:00"/>
    <s v="Full"/>
    <s v="Second 30"/>
    <s v="JE"/>
    <d v="1899-12-30T22:43:37"/>
    <n v="4088"/>
    <s v="downstream"/>
    <n v="11.09"/>
    <n v="61"/>
    <x v="2"/>
    <m/>
    <m/>
    <x v="0"/>
  </r>
  <r>
    <n v="2023"/>
    <x v="18"/>
    <d v="1899-12-30T22:30:00"/>
    <s v="Full"/>
    <s v="Second 30"/>
    <s v="JE"/>
    <d v="1899-12-30T22:43:38"/>
    <n v="4093"/>
    <s v="upstream"/>
    <n v="16.71"/>
    <n v="63.9"/>
    <x v="2"/>
    <m/>
    <m/>
    <x v="0"/>
  </r>
  <r>
    <n v="2023"/>
    <x v="18"/>
    <d v="1899-12-30T22:30:00"/>
    <s v="Full"/>
    <s v="Second 30"/>
    <s v="JE"/>
    <d v="1899-12-30T22:47:14"/>
    <n v="5170"/>
    <s v="downstream"/>
    <n v="13.69"/>
    <n v="51.6"/>
    <x v="2"/>
    <m/>
    <m/>
    <x v="0"/>
  </r>
  <r>
    <n v="2023"/>
    <x v="18"/>
    <d v="1899-12-30T22:30:00"/>
    <s v="Full"/>
    <s v="Second 30"/>
    <s v="JE"/>
    <d v="1899-12-30T22:50:33"/>
    <n v="6166"/>
    <s v="upstream"/>
    <n v="14.31"/>
    <n v="76.3"/>
    <x v="2"/>
    <m/>
    <m/>
    <x v="0"/>
  </r>
  <r>
    <n v="2023"/>
    <x v="18"/>
    <d v="1899-12-30T23:00:00"/>
    <s v="Full"/>
    <s v="First 30"/>
    <s v="JE"/>
    <d v="1899-12-30T23:17:21"/>
    <n v="5218"/>
    <s v="downstream"/>
    <n v="7.13"/>
    <n v="75.2"/>
    <x v="2"/>
    <m/>
    <m/>
    <x v="0"/>
  </r>
  <r>
    <n v="2023"/>
    <x v="18"/>
    <d v="1899-12-30T23:00:00"/>
    <s v="Full"/>
    <s v="First 30"/>
    <s v="JE"/>
    <d v="1899-12-30T23:25:28"/>
    <n v="7667"/>
    <s v="downstream"/>
    <n v="15.53"/>
    <n v="58.1"/>
    <x v="2"/>
    <m/>
    <m/>
    <x v="0"/>
  </r>
  <r>
    <n v="2023"/>
    <x v="18"/>
    <d v="1899-12-30T23:30:00"/>
    <s v="Full"/>
    <s v="Second 30"/>
    <s v="JE"/>
    <d v="1899-12-30T23:35:30"/>
    <n v="1652"/>
    <s v="upstream"/>
    <n v="4.5199999999999996"/>
    <n v="64.599999999999994"/>
    <x v="2"/>
    <m/>
    <m/>
    <x v="0"/>
  </r>
  <r>
    <n v="2023"/>
    <x v="18"/>
    <d v="1899-12-30T23:30:00"/>
    <s v="Full"/>
    <s v="Second 30"/>
    <s v="JE"/>
    <d v="1899-12-30T23:39:18"/>
    <n v="2799"/>
    <s v="upstream"/>
    <n v="5.22"/>
    <n v="74"/>
    <x v="2"/>
    <m/>
    <m/>
    <x v="0"/>
  </r>
  <r>
    <n v="2023"/>
    <x v="18"/>
    <d v="1899-12-30T23:30:00"/>
    <s v="Full"/>
    <s v="Second 30"/>
    <s v="JE"/>
    <d v="1899-12-30T23:44:47"/>
    <n v="4453"/>
    <s v="upstream"/>
    <n v="11.22"/>
    <n v="72.3"/>
    <x v="2"/>
    <m/>
    <m/>
    <x v="0"/>
  </r>
  <r>
    <n v="2023"/>
    <x v="18"/>
    <d v="1899-12-30T23:30:00"/>
    <s v="Full"/>
    <s v="Second 30"/>
    <s v="JE"/>
    <d v="1899-12-30T23:49:09"/>
    <n v="5767"/>
    <s v="downstream"/>
    <n v="14.58"/>
    <n v="58.9"/>
    <x v="2"/>
    <m/>
    <m/>
    <x v="0"/>
  </r>
  <r>
    <n v="2023"/>
    <x v="18"/>
    <d v="1899-12-30T23:30:00"/>
    <s v="Full"/>
    <s v="Second 30"/>
    <s v="JE"/>
    <d v="1899-12-30T23:57:44"/>
    <n v="8350"/>
    <s v="upstream"/>
    <n v="13.38"/>
    <n v="62.9"/>
    <x v="2"/>
    <m/>
    <m/>
    <x v="0"/>
  </r>
  <r>
    <n v="2023"/>
    <x v="19"/>
    <d v="1899-12-30T00:00:00"/>
    <s v="Full"/>
    <s v="First 30"/>
    <s v="JE"/>
    <d v="1899-12-30T00:05:50"/>
    <n v="1749"/>
    <s v="downstream"/>
    <n v="11.8"/>
    <n v="69.900000000000006"/>
    <x v="2"/>
    <m/>
    <m/>
    <x v="0"/>
  </r>
  <r>
    <n v="2023"/>
    <x v="19"/>
    <d v="1899-12-30T00:00:00"/>
    <s v="Full"/>
    <s v="First 30"/>
    <s v="JE"/>
    <d v="1899-12-30T00:09:53"/>
    <n v="2968"/>
    <s v="upstream"/>
    <n v="9.0500000000000007"/>
    <n v="66.5"/>
    <x v="2"/>
    <m/>
    <m/>
    <x v="0"/>
  </r>
  <r>
    <n v="2023"/>
    <x v="19"/>
    <d v="1899-12-30T00:30:00"/>
    <s v="Full"/>
    <s v="Second 30"/>
    <s v="JE"/>
    <d v="1899-12-30T00:40:07"/>
    <n v="3032"/>
    <s v="downstream"/>
    <n v="14.35"/>
    <n v="64.2"/>
    <x v="2"/>
    <m/>
    <m/>
    <x v="0"/>
  </r>
  <r>
    <n v="2023"/>
    <x v="19"/>
    <d v="1899-12-30T00:30:00"/>
    <s v="Full"/>
    <s v="Second 30"/>
    <s v="JE"/>
    <d v="1899-12-30T00:47:43"/>
    <n v="5327"/>
    <s v="upstream"/>
    <n v="6.36"/>
    <n v="59.5"/>
    <x v="2"/>
    <m/>
    <m/>
    <x v="0"/>
  </r>
  <r>
    <n v="2023"/>
    <x v="19"/>
    <d v="1899-12-30T00:30:00"/>
    <s v="Full"/>
    <s v="Second 30"/>
    <s v="JE"/>
    <d v="1899-12-30T00:48:41"/>
    <n v="5617"/>
    <s v="downstream"/>
    <n v="3.88"/>
    <n v="58.2"/>
    <x v="2"/>
    <m/>
    <m/>
    <x v="0"/>
  </r>
  <r>
    <n v="2023"/>
    <x v="19"/>
    <d v="1899-12-30T01:00:00"/>
    <s v="Full"/>
    <s v="First 30"/>
    <s v="JE"/>
    <d v="1899-12-30T01:06:17"/>
    <n v="1892"/>
    <s v="upstream"/>
    <n v="5.1100000000000003"/>
    <n v="64.5"/>
    <x v="2"/>
    <m/>
    <m/>
    <x v="0"/>
  </r>
  <r>
    <n v="2023"/>
    <x v="19"/>
    <d v="1899-12-30T01:00:00"/>
    <s v="Full"/>
    <s v="First 30"/>
    <s v="JE"/>
    <d v="1899-12-30T01:22:00"/>
    <n v="6624"/>
    <s v="downstream"/>
    <n v="16.39"/>
    <n v="70.400000000000006"/>
    <x v="2"/>
    <m/>
    <m/>
    <x v="0"/>
  </r>
  <r>
    <n v="2023"/>
    <x v="19"/>
    <d v="1899-12-30T01:00:00"/>
    <s v="Full"/>
    <s v="First 30"/>
    <s v="JE"/>
    <d v="1899-12-30T01:23:10"/>
    <n v="6974"/>
    <s v="upstream"/>
    <n v="13.17"/>
    <n v="71.099999999999994"/>
    <x v="2"/>
    <m/>
    <m/>
    <x v="0"/>
  </r>
  <r>
    <n v="2023"/>
    <x v="19"/>
    <d v="1899-12-30T01:00:00"/>
    <s v="Full"/>
    <s v="First 30"/>
    <s v="JE"/>
    <d v="1899-12-30T01:23:32"/>
    <n v="7088"/>
    <s v="downstream"/>
    <n v="7.38"/>
    <n v="63.6"/>
    <x v="2"/>
    <m/>
    <m/>
    <x v="0"/>
  </r>
  <r>
    <n v="2023"/>
    <x v="19"/>
    <d v="1899-12-30T01:00:00"/>
    <s v="Full"/>
    <s v="First 30"/>
    <s v="JE"/>
    <d v="1899-12-30T01:25:14"/>
    <n v="7597"/>
    <s v="upstream"/>
    <n v="8.44"/>
    <n v="62.9"/>
    <x v="2"/>
    <m/>
    <m/>
    <x v="0"/>
  </r>
  <r>
    <n v="2023"/>
    <x v="19"/>
    <d v="1899-12-30T01:30:00"/>
    <s v="Full"/>
    <s v="Second 30"/>
    <s v="JE"/>
    <s v="No Fish"/>
    <m/>
    <m/>
    <m/>
    <m/>
    <x v="0"/>
    <m/>
    <m/>
    <x v="0"/>
  </r>
  <r>
    <n v="2023"/>
    <x v="19"/>
    <d v="1899-12-30T02:00:00"/>
    <s v="Full"/>
    <s v="First 30"/>
    <s v="JE"/>
    <d v="1899-12-30T02:25:18"/>
    <n v="7611"/>
    <s v="upstream"/>
    <n v="8.99"/>
    <n v="68.7"/>
    <x v="2"/>
    <m/>
    <m/>
    <x v="0"/>
  </r>
  <r>
    <n v="2023"/>
    <x v="19"/>
    <d v="1899-12-30T02:30:00"/>
    <s v="Full"/>
    <s v="Second 30"/>
    <s v="JE"/>
    <s v="No Fish"/>
    <m/>
    <m/>
    <m/>
    <m/>
    <x v="0"/>
    <m/>
    <m/>
    <x v="0"/>
  </r>
  <r>
    <n v="2023"/>
    <x v="19"/>
    <d v="1899-12-30T03:00:00"/>
    <s v="Full"/>
    <s v="First 30"/>
    <s v="JE"/>
    <d v="1899-12-30T03:09:42"/>
    <n v="2911"/>
    <s v="upstream"/>
    <n v="14.56"/>
    <n v="74.3"/>
    <x v="2"/>
    <m/>
    <m/>
    <x v="0"/>
  </r>
  <r>
    <n v="2023"/>
    <x v="19"/>
    <d v="1899-12-30T03:00:00"/>
    <s v="Full"/>
    <s v="First 30"/>
    <s v="JE"/>
    <d v="1899-12-30T03:19:18"/>
    <n v="5804"/>
    <s v="downstream"/>
    <n v="8.83"/>
    <n v="60.2"/>
    <x v="2"/>
    <m/>
    <m/>
    <x v="0"/>
  </r>
  <r>
    <n v="2023"/>
    <x v="19"/>
    <d v="1899-12-30T03:00:00"/>
    <s v="Full"/>
    <s v="First 30"/>
    <s v="JE"/>
    <d v="1899-12-30T03:20:21"/>
    <n v="6120"/>
    <s v="upstream"/>
    <n v="8.34"/>
    <n v="72.8"/>
    <x v="2"/>
    <m/>
    <m/>
    <x v="0"/>
  </r>
  <r>
    <n v="2023"/>
    <x v="19"/>
    <d v="1899-12-30T03:30:00"/>
    <s v="Full"/>
    <s v="Second 30"/>
    <s v="JE"/>
    <d v="1899-12-30T03:41:28"/>
    <n v="3445"/>
    <s v="downstream"/>
    <n v="10.99"/>
    <n v="52"/>
    <x v="2"/>
    <m/>
    <m/>
    <x v="0"/>
  </r>
  <r>
    <n v="2023"/>
    <x v="19"/>
    <d v="1899-12-30T03:30:00"/>
    <s v="Full"/>
    <s v="Second 30"/>
    <s v="JE"/>
    <d v="1899-12-30T03:42:04"/>
    <n v="3627"/>
    <s v="upstream"/>
    <n v="6.63"/>
    <n v="59.4"/>
    <x v="2"/>
    <m/>
    <m/>
    <x v="0"/>
  </r>
  <r>
    <n v="2023"/>
    <x v="19"/>
    <d v="1899-12-30T03:30:00"/>
    <s v="Full"/>
    <s v="Second 30"/>
    <s v="JE"/>
    <d v="1899-12-30T03:52:36"/>
    <n v="6800"/>
    <s v="downstream"/>
    <n v="6.5"/>
    <n v="53.5"/>
    <x v="2"/>
    <m/>
    <m/>
    <x v="0"/>
  </r>
  <r>
    <n v="2023"/>
    <x v="19"/>
    <d v="1899-12-30T04:00:00"/>
    <s v="Full"/>
    <s v="First 30"/>
    <s v="JE"/>
    <d v="1899-12-30T04:12:25"/>
    <n v="3723"/>
    <s v="downstream"/>
    <n v="12.76"/>
    <n v="71"/>
    <x v="2"/>
    <m/>
    <m/>
    <x v="0"/>
  </r>
  <r>
    <n v="2023"/>
    <x v="19"/>
    <d v="1899-12-30T04:00:00"/>
    <s v="Full"/>
    <s v="First 30"/>
    <s v="JE"/>
    <d v="1899-12-30T04:13:09"/>
    <n v="3947"/>
    <s v="downstream"/>
    <n v="16.03"/>
    <n v="56.4"/>
    <x v="1"/>
    <s v="Fish appears to be travelling downstream, does not come into focus of sonar until the DS boundary of image "/>
    <s v="Yes going ds"/>
    <x v="3"/>
  </r>
  <r>
    <n v="2023"/>
    <x v="19"/>
    <d v="1899-12-30T04:00:00"/>
    <s v="Full"/>
    <s v="First 30"/>
    <s v="JE"/>
    <d v="1899-12-30T04:14:26"/>
    <n v="4332"/>
    <s v="upstream"/>
    <n v="15.82"/>
    <n v="58.2"/>
    <x v="2"/>
    <m/>
    <m/>
    <x v="0"/>
  </r>
  <r>
    <n v="2023"/>
    <x v="19"/>
    <d v="1899-12-30T04:00:00"/>
    <s v="Full"/>
    <s v="First 30"/>
    <s v="JE"/>
    <d v="1899-12-30T04:15:32"/>
    <n v="4664"/>
    <s v="downstream"/>
    <n v="16.61"/>
    <n v="54"/>
    <x v="1"/>
    <s v="Fish appears to be travelling downstream, does not come into focus of sonar until the DS boundary of image "/>
    <s v="Yes going ds"/>
    <x v="3"/>
  </r>
  <r>
    <n v="2023"/>
    <x v="19"/>
    <d v="1899-12-30T04:00:00"/>
    <s v="Full"/>
    <s v="First 30"/>
    <s v="JE"/>
    <d v="1899-12-30T04:15:41"/>
    <n v="4709"/>
    <s v="downstream"/>
    <n v="16.68"/>
    <n v="66.900000000000006"/>
    <x v="1"/>
    <s v="Fish appears to be travelling downstream, does not come into focus of sonar until the DS boundary of image "/>
    <s v="Yes going ds"/>
    <x v="3"/>
  </r>
  <r>
    <n v="2023"/>
    <x v="19"/>
    <d v="1899-12-30T04:00:00"/>
    <s v="Full"/>
    <s v="First 30"/>
    <s v="JE"/>
    <d v="1899-12-30T04:16:08"/>
    <n v="4840"/>
    <s v="upstream"/>
    <n v="10.88"/>
    <n v="68.3"/>
    <x v="2"/>
    <m/>
    <m/>
    <x v="0"/>
  </r>
  <r>
    <n v="2023"/>
    <x v="19"/>
    <d v="1899-12-30T04:30:00"/>
    <s v="Full"/>
    <s v="Second 30"/>
    <s v="JE"/>
    <s v="No Fish"/>
    <m/>
    <m/>
    <m/>
    <m/>
    <x v="0"/>
    <m/>
    <m/>
    <x v="0"/>
  </r>
  <r>
    <n v="2023"/>
    <x v="19"/>
    <d v="1899-12-30T05:00:00"/>
    <s v="Full"/>
    <s v="First 30"/>
    <s v="JE"/>
    <s v="No Fish"/>
    <m/>
    <m/>
    <m/>
    <m/>
    <x v="0"/>
    <m/>
    <m/>
    <x v="0"/>
  </r>
  <r>
    <n v="2023"/>
    <x v="19"/>
    <d v="1899-12-30T05:30:00"/>
    <s v="Full"/>
    <s v="Second 30"/>
    <s v="JE"/>
    <d v="1899-12-30T05:47:52"/>
    <n v="5378"/>
    <s v="upstream"/>
    <n v="13.96"/>
    <n v="70.3"/>
    <x v="2"/>
    <m/>
    <m/>
    <x v="0"/>
  </r>
  <r>
    <n v="2023"/>
    <x v="19"/>
    <d v="1899-12-30T05:30:00"/>
    <s v="Full"/>
    <s v="Second 30"/>
    <s v="JE"/>
    <d v="1899-12-30T05:54:29"/>
    <n v="7369"/>
    <s v="downstream"/>
    <n v="12.48"/>
    <n v="59.2"/>
    <x v="2"/>
    <m/>
    <m/>
    <x v="0"/>
  </r>
  <r>
    <n v="2023"/>
    <x v="19"/>
    <d v="1899-12-30T05:30:00"/>
    <s v="Full"/>
    <s v="Second 30"/>
    <s v="JE"/>
    <d v="1899-12-30T05:56:58"/>
    <n v="8116"/>
    <s v="upstream"/>
    <n v="6.66"/>
    <n v="56.9"/>
    <x v="2"/>
    <m/>
    <m/>
    <x v="0"/>
  </r>
  <r>
    <n v="2023"/>
    <x v="19"/>
    <d v="1899-12-30T06:00:00"/>
    <s v="Full"/>
    <s v="First 30"/>
    <s v="JE"/>
    <d v="1899-12-30T06:02:08"/>
    <n v="639"/>
    <s v="downstream"/>
    <n v="8.59"/>
    <n v="52.5"/>
    <x v="2"/>
    <m/>
    <m/>
    <x v="0"/>
  </r>
  <r>
    <n v="2023"/>
    <x v="19"/>
    <d v="1899-12-30T06:00:00"/>
    <s v="Full"/>
    <s v="First 30"/>
    <s v="JE"/>
    <d v="1899-12-30T06:02:38"/>
    <n v="789"/>
    <s v="downstream"/>
    <n v="9.99"/>
    <n v="67.2"/>
    <x v="2"/>
    <m/>
    <m/>
    <x v="0"/>
  </r>
  <r>
    <n v="2023"/>
    <x v="19"/>
    <d v="1899-12-30T06:00:00"/>
    <s v="Full"/>
    <s v="First 30"/>
    <s v="JE"/>
    <d v="1899-12-30T06:05:21"/>
    <n v="1607"/>
    <s v="upstream"/>
    <n v="6.88"/>
    <n v="57.2"/>
    <x v="2"/>
    <m/>
    <m/>
    <x v="0"/>
  </r>
  <r>
    <n v="2023"/>
    <x v="19"/>
    <d v="1899-12-30T06:00:00"/>
    <s v="Full"/>
    <s v="First 30"/>
    <s v="JE"/>
    <d v="1899-12-30T06:13:59"/>
    <n v="4206"/>
    <s v="downstream"/>
    <n v="11.66"/>
    <n v="69.5"/>
    <x v="2"/>
    <m/>
    <m/>
    <x v="0"/>
  </r>
  <r>
    <n v="2023"/>
    <x v="19"/>
    <d v="1899-12-30T06:30:00"/>
    <s v="Full"/>
    <s v="Second 30"/>
    <s v="JE"/>
    <s v="No Fish"/>
    <m/>
    <m/>
    <m/>
    <m/>
    <x v="0"/>
    <m/>
    <m/>
    <x v="0"/>
  </r>
  <r>
    <n v="2023"/>
    <x v="19"/>
    <d v="1899-12-30T07:00:00"/>
    <s v="Full"/>
    <s v="First 30"/>
    <s v="JE"/>
    <s v="No Fish"/>
    <m/>
    <m/>
    <m/>
    <m/>
    <x v="0"/>
    <m/>
    <m/>
    <x v="0"/>
  </r>
  <r>
    <n v="2023"/>
    <x v="19"/>
    <d v="1899-12-30T07:30:00"/>
    <s v="Full"/>
    <s v="Second 30"/>
    <s v="JE"/>
    <s v="No Fish"/>
    <m/>
    <m/>
    <m/>
    <m/>
    <x v="0"/>
    <m/>
    <m/>
    <x v="0"/>
  </r>
  <r>
    <n v="2023"/>
    <x v="19"/>
    <d v="1899-12-30T08:00:00"/>
    <s v="Full"/>
    <s v="First 30"/>
    <s v="JE"/>
    <s v="No Fish"/>
    <m/>
    <m/>
    <m/>
    <m/>
    <x v="0"/>
    <m/>
    <m/>
    <x v="0"/>
  </r>
  <r>
    <n v="2023"/>
    <x v="19"/>
    <d v="1899-12-30T08:30:00"/>
    <s v="Full"/>
    <s v="Second 30"/>
    <s v="JE"/>
    <s v="No Fish"/>
    <m/>
    <m/>
    <m/>
    <m/>
    <x v="0"/>
    <m/>
    <m/>
    <x v="0"/>
  </r>
  <r>
    <n v="2023"/>
    <x v="19"/>
    <d v="1899-12-30T09:00:00"/>
    <s v="Full"/>
    <s v="First 30"/>
    <s v="JE"/>
    <s v="No Fish"/>
    <m/>
    <m/>
    <m/>
    <m/>
    <x v="0"/>
    <m/>
    <m/>
    <x v="0"/>
  </r>
  <r>
    <n v="2023"/>
    <x v="19"/>
    <d v="1899-12-30T09:30:00"/>
    <s v="Full"/>
    <s v="Second 30"/>
    <s v="JE"/>
    <d v="1899-12-30T09:49:04"/>
    <n v="5743"/>
    <s v="downstream"/>
    <n v="9.1199999999999992"/>
    <n v="67.2"/>
    <x v="1"/>
    <s v="Fish swims DS very quickly, unable to obtain good image "/>
    <s v="Yes"/>
    <x v="3"/>
  </r>
  <r>
    <n v="2023"/>
    <x v="19"/>
    <d v="1899-12-30T10:00:00"/>
    <s v="Full"/>
    <s v="First 30"/>
    <s v="JE"/>
    <s v="No Fish"/>
    <m/>
    <m/>
    <m/>
    <m/>
    <x v="0"/>
    <m/>
    <m/>
    <x v="0"/>
  </r>
  <r>
    <n v="2023"/>
    <x v="19"/>
    <d v="1899-12-30T10:30:00"/>
    <s v="Full"/>
    <s v="Second 30"/>
    <s v="JE"/>
    <s v="No Fish"/>
    <m/>
    <m/>
    <m/>
    <m/>
    <x v="0"/>
    <m/>
    <m/>
    <x v="0"/>
  </r>
  <r>
    <n v="2023"/>
    <x v="19"/>
    <d v="1899-12-30T11:00:00"/>
    <s v="Full"/>
    <s v="First 30"/>
    <s v="JE"/>
    <s v="No Fish"/>
    <m/>
    <m/>
    <m/>
    <m/>
    <x v="0"/>
    <m/>
    <m/>
    <x v="0"/>
  </r>
  <r>
    <n v="2023"/>
    <x v="19"/>
    <d v="1899-12-30T11:30:00"/>
    <s v="Full"/>
    <s v="Second 30"/>
    <s v="JE"/>
    <s v="No Fish"/>
    <m/>
    <m/>
    <m/>
    <m/>
    <x v="0"/>
    <m/>
    <m/>
    <x v="0"/>
  </r>
  <r>
    <n v="2023"/>
    <x v="19"/>
    <d v="1899-12-30T12:00:00"/>
    <s v="Full"/>
    <s v="First 30"/>
    <s v="JE"/>
    <s v="No Fish"/>
    <m/>
    <m/>
    <m/>
    <m/>
    <x v="0"/>
    <m/>
    <m/>
    <x v="0"/>
  </r>
  <r>
    <n v="2023"/>
    <x v="19"/>
    <d v="1899-12-30T12:30:00"/>
    <s v="Full"/>
    <s v="Second 30"/>
    <s v="JE"/>
    <s v="No Fish"/>
    <m/>
    <m/>
    <m/>
    <m/>
    <x v="0"/>
    <m/>
    <m/>
    <x v="0"/>
  </r>
  <r>
    <n v="2023"/>
    <x v="19"/>
    <d v="1899-12-30T13:00:00"/>
    <s v="Full"/>
    <s v="First 30"/>
    <s v="JE"/>
    <s v="No Fish"/>
    <m/>
    <m/>
    <m/>
    <m/>
    <x v="0"/>
    <m/>
    <m/>
    <x v="0"/>
  </r>
  <r>
    <n v="2023"/>
    <x v="19"/>
    <d v="1899-12-30T13:30:00"/>
    <s v="Full"/>
    <s v="Second 30"/>
    <s v="JE"/>
    <s v="No Fish"/>
    <m/>
    <m/>
    <m/>
    <m/>
    <x v="0"/>
    <m/>
    <m/>
    <x v="0"/>
  </r>
  <r>
    <n v="2023"/>
    <x v="19"/>
    <d v="1899-12-30T14:00:00"/>
    <s v="Full"/>
    <s v="First 30"/>
    <s v="JE"/>
    <s v="No Fish"/>
    <m/>
    <m/>
    <m/>
    <m/>
    <x v="0"/>
    <m/>
    <m/>
    <x v="0"/>
  </r>
  <r>
    <n v="2023"/>
    <x v="19"/>
    <d v="1899-12-30T14:30:00"/>
    <s v="Full"/>
    <s v="Second 30"/>
    <s v="JE"/>
    <s v="No Fish"/>
    <m/>
    <m/>
    <m/>
    <m/>
    <x v="0"/>
    <m/>
    <m/>
    <x v="0"/>
  </r>
  <r>
    <n v="2023"/>
    <x v="19"/>
    <d v="1899-12-30T15:00:00"/>
    <s v="Full"/>
    <s v="First 30"/>
    <s v="JE"/>
    <s v="No Fish"/>
    <m/>
    <m/>
    <m/>
    <m/>
    <x v="0"/>
    <m/>
    <m/>
    <x v="0"/>
  </r>
  <r>
    <n v="2023"/>
    <x v="19"/>
    <d v="1899-12-30T15:30:00"/>
    <s v="Full"/>
    <s v="Second 30"/>
    <s v="JE"/>
    <s v="No Fish"/>
    <m/>
    <m/>
    <m/>
    <m/>
    <x v="0"/>
    <m/>
    <m/>
    <x v="0"/>
  </r>
  <r>
    <n v="2023"/>
    <x v="19"/>
    <d v="1899-12-30T16:00:00"/>
    <s v="Full"/>
    <s v="First 30"/>
    <s v="JE"/>
    <s v="No Fish"/>
    <m/>
    <m/>
    <m/>
    <m/>
    <x v="0"/>
    <m/>
    <m/>
    <x v="0"/>
  </r>
  <r>
    <n v="2023"/>
    <x v="19"/>
    <d v="1899-12-30T16:30:00"/>
    <s v="Full"/>
    <s v="Second 30"/>
    <s v="JE"/>
    <s v="No Fish"/>
    <m/>
    <m/>
    <m/>
    <m/>
    <x v="0"/>
    <m/>
    <m/>
    <x v="0"/>
  </r>
  <r>
    <n v="2023"/>
    <x v="19"/>
    <d v="1899-12-30T17:00:00"/>
    <s v="Full"/>
    <s v="First 30"/>
    <s v="JE"/>
    <s v="No Fish"/>
    <m/>
    <m/>
    <m/>
    <m/>
    <x v="0"/>
    <m/>
    <m/>
    <x v="0"/>
  </r>
  <r>
    <n v="2023"/>
    <x v="19"/>
    <d v="1899-12-30T17:30:00"/>
    <s v="Full"/>
    <s v="Second 30"/>
    <s v="JE"/>
    <s v="No Fish"/>
    <m/>
    <m/>
    <m/>
    <m/>
    <x v="0"/>
    <m/>
    <m/>
    <x v="0"/>
  </r>
  <r>
    <n v="2023"/>
    <x v="19"/>
    <d v="1899-12-30T18:00:00"/>
    <s v="Full"/>
    <s v="First 30"/>
    <s v="JE"/>
    <s v="No Fish"/>
    <m/>
    <m/>
    <m/>
    <m/>
    <x v="0"/>
    <m/>
    <m/>
    <x v="0"/>
  </r>
  <r>
    <n v="2023"/>
    <x v="19"/>
    <d v="1899-12-30T18:30:00"/>
    <s v="Full"/>
    <s v="Second 30"/>
    <s v="JE"/>
    <s v="No Fish"/>
    <m/>
    <m/>
    <m/>
    <m/>
    <x v="0"/>
    <m/>
    <m/>
    <x v="0"/>
  </r>
  <r>
    <n v="2023"/>
    <x v="19"/>
    <d v="1899-12-30T19:00:00"/>
    <s v="Full"/>
    <s v="First 30"/>
    <s v="JE"/>
    <s v="No Fish"/>
    <m/>
    <m/>
    <m/>
    <m/>
    <x v="0"/>
    <m/>
    <m/>
    <x v="0"/>
  </r>
  <r>
    <n v="2023"/>
    <x v="19"/>
    <d v="1899-12-30T19:30:00"/>
    <s v="Full"/>
    <s v="Second 30"/>
    <s v="JE"/>
    <s v="No Fish"/>
    <m/>
    <m/>
    <m/>
    <m/>
    <x v="0"/>
    <m/>
    <m/>
    <x v="0"/>
  </r>
  <r>
    <n v="2023"/>
    <x v="19"/>
    <d v="1899-12-30T20:00:00"/>
    <s v="Full"/>
    <s v="First 30"/>
    <s v="JE"/>
    <d v="1899-12-30T20:07:29"/>
    <n v="2243"/>
    <s v="upstream"/>
    <n v="14.01"/>
    <n v="60.4"/>
    <x v="1"/>
    <m/>
    <s v="Yes"/>
    <x v="3"/>
  </r>
  <r>
    <n v="2023"/>
    <x v="19"/>
    <d v="1899-12-30T20:00:00"/>
    <s v="Full"/>
    <s v="First 30"/>
    <s v="JE"/>
    <d v="1899-12-30T20:20:21"/>
    <n v="6126"/>
    <s v="upstream"/>
    <n v="5.5"/>
    <n v="58.5"/>
    <x v="2"/>
    <m/>
    <m/>
    <x v="0"/>
  </r>
  <r>
    <n v="2023"/>
    <x v="19"/>
    <d v="1899-12-30T20:00:00"/>
    <s v="Full"/>
    <s v="First 30"/>
    <s v="JE"/>
    <d v="1899-12-30T20:21:21"/>
    <n v="6427"/>
    <s v="downstream"/>
    <n v="13.11"/>
    <n v="66.5"/>
    <x v="1"/>
    <s v="Fish appears in the middle of sonar image but appears to be travelling DS"/>
    <s v="Yes"/>
    <x v="3"/>
  </r>
  <r>
    <n v="2023"/>
    <x v="19"/>
    <d v="1899-12-30T20:00:00"/>
    <s v="Full"/>
    <s v="First 30"/>
    <s v="JE"/>
    <d v="1899-12-30T20:22:05"/>
    <n v="6647"/>
    <s v="downstream"/>
    <n v="13.16"/>
    <n v="66.599999999999994"/>
    <x v="2"/>
    <m/>
    <m/>
    <x v="0"/>
  </r>
  <r>
    <n v="2023"/>
    <x v="19"/>
    <d v="1899-12-30T20:00:00"/>
    <s v="Full"/>
    <s v="First 30"/>
    <s v="JE"/>
    <d v="1899-12-30T20:27:38"/>
    <n v="8323"/>
    <s v="upstream"/>
    <n v="12.94"/>
    <n v="79.599999999999994"/>
    <x v="2"/>
    <m/>
    <m/>
    <x v="0"/>
  </r>
  <r>
    <n v="2023"/>
    <x v="19"/>
    <d v="1899-12-30T20:30:00"/>
    <s v="Full"/>
    <s v="Second 30"/>
    <s v="JE"/>
    <d v="1899-12-30T20:36:58"/>
    <n v="2099"/>
    <s v="upstream"/>
    <n v="7.06"/>
    <n v="54.5"/>
    <x v="2"/>
    <m/>
    <m/>
    <x v="0"/>
  </r>
  <r>
    <n v="2023"/>
    <x v="19"/>
    <d v="1899-12-30T20:30:00"/>
    <s v="Full"/>
    <s v="Second 30"/>
    <s v="JE"/>
    <d v="1899-12-30T20:39:50"/>
    <n v="2966"/>
    <s v="downstream"/>
    <n v="10.54"/>
    <n v="73.099999999999994"/>
    <x v="2"/>
    <m/>
    <m/>
    <x v="0"/>
  </r>
  <r>
    <n v="2023"/>
    <x v="19"/>
    <d v="1899-12-30T20:30:00"/>
    <s v="Full"/>
    <s v="Second 30"/>
    <s v="JE"/>
    <d v="1899-12-30T20:42:29"/>
    <n v="3764"/>
    <s v="upstream"/>
    <n v="11.3"/>
    <n v="72.7"/>
    <x v="2"/>
    <m/>
    <m/>
    <x v="0"/>
  </r>
  <r>
    <n v="2023"/>
    <x v="19"/>
    <d v="1899-12-30T20:30:00"/>
    <s v="Full"/>
    <s v="Second 30"/>
    <s v="JE"/>
    <d v="1899-12-30T20:43:11"/>
    <n v="3978"/>
    <s v="upstream"/>
    <n v="4.84"/>
    <n v="58.1"/>
    <x v="2"/>
    <m/>
    <m/>
    <x v="0"/>
  </r>
  <r>
    <n v="2023"/>
    <x v="19"/>
    <d v="1899-12-30T20:30:00"/>
    <s v="Full"/>
    <s v="Second 30"/>
    <s v="JE"/>
    <d v="1899-12-30T20:43:25"/>
    <n v="4047"/>
    <s v="downstream"/>
    <n v="2.4700000000000002"/>
    <n v="54.5"/>
    <x v="2"/>
    <m/>
    <m/>
    <x v="0"/>
  </r>
  <r>
    <n v="2023"/>
    <x v="19"/>
    <d v="1899-12-30T20:30:00"/>
    <s v="Full"/>
    <s v="Second 30"/>
    <s v="JE"/>
    <d v="1899-12-30T20:47:31"/>
    <n v="5280"/>
    <s v="downstream"/>
    <n v="9.74"/>
    <n v="57.5"/>
    <x v="2"/>
    <m/>
    <m/>
    <x v="0"/>
  </r>
  <r>
    <n v="2023"/>
    <x v="19"/>
    <d v="1899-12-30T20:30:00"/>
    <s v="Full"/>
    <s v="Second 30"/>
    <s v="JE"/>
    <d v="1899-12-30T20:47:45"/>
    <n v="5351"/>
    <s v="upstream"/>
    <n v="14.62"/>
    <n v="49.1"/>
    <x v="2"/>
    <m/>
    <m/>
    <x v="0"/>
  </r>
  <r>
    <n v="2023"/>
    <x v="19"/>
    <d v="1899-12-30T20:30:00"/>
    <s v="Full"/>
    <s v="Second 30"/>
    <s v="JE"/>
    <d v="1899-12-30T20:48:59"/>
    <n v="5722"/>
    <s v="downstream"/>
    <n v="11.09"/>
    <n v="73.5"/>
    <x v="2"/>
    <m/>
    <m/>
    <x v="0"/>
  </r>
  <r>
    <n v="2023"/>
    <x v="19"/>
    <d v="1899-12-30T20:30:00"/>
    <s v="Full"/>
    <s v="Second 30"/>
    <s v="JE"/>
    <d v="1899-12-30T20:48:56"/>
    <n v="5707"/>
    <s v="downstream"/>
    <n v="11.08"/>
    <n v="68.8"/>
    <x v="2"/>
    <m/>
    <m/>
    <x v="0"/>
  </r>
  <r>
    <n v="2023"/>
    <x v="19"/>
    <d v="1899-12-30T20:30:00"/>
    <s v="Full"/>
    <s v="Second 30"/>
    <s v="JE"/>
    <d v="1899-12-30T20:51:52"/>
    <n v="6591"/>
    <s v="downstream"/>
    <n v="6.89"/>
    <n v="70.3"/>
    <x v="2"/>
    <m/>
    <m/>
    <x v="0"/>
  </r>
  <r>
    <n v="2023"/>
    <x v="19"/>
    <d v="1899-12-30T20:30:00"/>
    <s v="Full"/>
    <s v="Second 30"/>
    <s v="JE"/>
    <d v="1899-12-30T20:52:42"/>
    <n v="6842"/>
    <s v="upstream"/>
    <n v="14.08"/>
    <n v="74.900000000000006"/>
    <x v="2"/>
    <m/>
    <m/>
    <x v="0"/>
  </r>
  <r>
    <n v="2023"/>
    <x v="19"/>
    <d v="1899-12-30T20:30:00"/>
    <s v="Full"/>
    <s v="Second 30"/>
    <s v="JE"/>
    <d v="1899-12-30T20:55:04"/>
    <n v="7550"/>
    <s v="upstream"/>
    <n v="8.4700000000000006"/>
    <n v="69.7"/>
    <x v="2"/>
    <m/>
    <m/>
    <x v="0"/>
  </r>
  <r>
    <n v="2023"/>
    <x v="19"/>
    <d v="1899-12-30T20:30:00"/>
    <s v="Full"/>
    <s v="Second 30"/>
    <s v="JE"/>
    <d v="1899-12-30T20:56:43"/>
    <n v="8046"/>
    <s v="downstream"/>
    <n v="14.62"/>
    <n v="63.6"/>
    <x v="2"/>
    <m/>
    <m/>
    <x v="0"/>
  </r>
  <r>
    <n v="2023"/>
    <x v="19"/>
    <d v="1899-12-30T21:00:00"/>
    <s v="Full"/>
    <s v="First 30"/>
    <s v="JE"/>
    <d v="1899-12-30T21:02:32"/>
    <n v="748"/>
    <s v="upstream"/>
    <n v="7.77"/>
    <n v="59.7"/>
    <x v="2"/>
    <m/>
    <m/>
    <x v="0"/>
  </r>
  <r>
    <n v="2023"/>
    <x v="19"/>
    <d v="1899-12-30T21:00:00"/>
    <s v="Full"/>
    <s v="First 30"/>
    <s v="JE"/>
    <d v="1899-12-30T21:11:03"/>
    <n v="3308"/>
    <s v="downstream"/>
    <n v="9.9600000000000009"/>
    <n v="66.5"/>
    <x v="2"/>
    <m/>
    <m/>
    <x v="0"/>
  </r>
  <r>
    <n v="2023"/>
    <x v="19"/>
    <d v="1899-12-30T21:00:00"/>
    <s v="Full"/>
    <s v="First 30"/>
    <s v="JE"/>
    <d v="1899-12-30T21:14:01"/>
    <n v="4201"/>
    <s v="upstream"/>
    <n v="9.1199999999999992"/>
    <n v="65.3"/>
    <x v="2"/>
    <m/>
    <m/>
    <x v="0"/>
  </r>
  <r>
    <n v="2023"/>
    <x v="19"/>
    <d v="1899-12-30T21:00:00"/>
    <s v="Full"/>
    <s v="First 30"/>
    <s v="JE"/>
    <d v="1899-12-30T21:18:21"/>
    <n v="5506"/>
    <s v="upstream"/>
    <n v="11.01"/>
    <n v="58"/>
    <x v="2"/>
    <m/>
    <m/>
    <x v="0"/>
  </r>
  <r>
    <n v="2023"/>
    <x v="19"/>
    <d v="1899-12-30T21:30:00"/>
    <s v="Full"/>
    <s v="Second 30"/>
    <s v="JE"/>
    <d v="1899-12-30T21:32:16"/>
    <n v="673"/>
    <s v="upstream"/>
    <n v="9.07"/>
    <n v="69.599999999999994"/>
    <x v="2"/>
    <m/>
    <m/>
    <x v="0"/>
  </r>
  <r>
    <n v="2023"/>
    <x v="19"/>
    <d v="1899-12-30T21:30:00"/>
    <s v="Full"/>
    <s v="Second 30"/>
    <s v="JE"/>
    <d v="1899-12-30T21:35:20"/>
    <n v="1599"/>
    <s v="upstream"/>
    <n v="5.98"/>
    <n v="58.2"/>
    <x v="2"/>
    <m/>
    <m/>
    <x v="0"/>
  </r>
  <r>
    <n v="2023"/>
    <x v="19"/>
    <d v="1899-12-30T21:30:00"/>
    <s v="Full"/>
    <s v="Second 30"/>
    <s v="JE"/>
    <d v="1899-12-30T21:46:51"/>
    <n v="5070"/>
    <s v="upstream"/>
    <n v="14.34"/>
    <n v="73.3"/>
    <x v="2"/>
    <m/>
    <m/>
    <x v="0"/>
  </r>
  <r>
    <n v="2023"/>
    <x v="19"/>
    <d v="1899-12-30T21:30:00"/>
    <s v="Full"/>
    <s v="Second 30"/>
    <s v="JE"/>
    <d v="1899-12-30T21:51:08"/>
    <n v="6364"/>
    <s v="upstream"/>
    <n v="10.76"/>
    <n v="70.400000000000006"/>
    <x v="2"/>
    <m/>
    <m/>
    <x v="0"/>
  </r>
  <r>
    <n v="2023"/>
    <x v="19"/>
    <d v="1899-12-30T21:30:00"/>
    <s v="Full"/>
    <s v="Second 30"/>
    <s v="JE"/>
    <d v="1899-12-30T21:52:52"/>
    <n v="6888"/>
    <s v="downstream"/>
    <n v="14.64"/>
    <n v="53"/>
    <x v="1"/>
    <s v="Fish appears in the middle of sonar image but appears to be travelling DS"/>
    <s v="Yes going ds"/>
    <x v="3"/>
  </r>
  <r>
    <n v="2023"/>
    <x v="19"/>
    <d v="1899-12-30T21:30:00"/>
    <s v="Full"/>
    <s v="Second 30"/>
    <s v="JE"/>
    <d v="1899-12-30T21:55:32"/>
    <n v="7690"/>
    <s v="downstream"/>
    <n v="10.63"/>
    <n v="62.3"/>
    <x v="2"/>
    <m/>
    <m/>
    <x v="0"/>
  </r>
  <r>
    <n v="2023"/>
    <x v="19"/>
    <d v="1899-12-30T21:30:00"/>
    <s v="Full"/>
    <s v="Second 30"/>
    <s v="JE"/>
    <d v="1899-12-30T21:56:30"/>
    <n v="7985"/>
    <s v="upstream"/>
    <n v="15.59"/>
    <n v="58.7"/>
    <x v="2"/>
    <m/>
    <m/>
    <x v="0"/>
  </r>
  <r>
    <n v="2023"/>
    <x v="19"/>
    <d v="1899-12-30T21:30:00"/>
    <s v="Full"/>
    <s v="Second 30"/>
    <s v="JE"/>
    <d v="1899-12-30T21:57:17"/>
    <n v="8219"/>
    <s v="upstream"/>
    <n v="11.21"/>
    <n v="62.1"/>
    <x v="2"/>
    <m/>
    <m/>
    <x v="0"/>
  </r>
  <r>
    <n v="2023"/>
    <x v="19"/>
    <d v="1899-12-30T21:30:00"/>
    <s v="Full"/>
    <s v="Second 30"/>
    <s v="JE"/>
    <d v="1899-12-30T21:57:42"/>
    <n v="8341"/>
    <s v="downstream"/>
    <n v="4.58"/>
    <n v="60.1"/>
    <x v="2"/>
    <m/>
    <m/>
    <x v="0"/>
  </r>
  <r>
    <n v="2023"/>
    <x v="19"/>
    <d v="1899-12-30T22:00:00"/>
    <s v="Full"/>
    <s v="First 30"/>
    <s v="JE"/>
    <d v="1899-12-30T22:03:33"/>
    <n v="1065"/>
    <s v="downstream"/>
    <n v="15.31"/>
    <n v="63.9"/>
    <x v="2"/>
    <m/>
    <m/>
    <x v="0"/>
  </r>
  <r>
    <n v="2023"/>
    <x v="19"/>
    <d v="1899-12-30T22:00:00"/>
    <s v="Full"/>
    <s v="First 30"/>
    <s v="JE"/>
    <d v="1899-12-30T22:03:40"/>
    <n v="1098"/>
    <s v="upstream"/>
    <n v="7.24"/>
    <n v="51.3"/>
    <x v="2"/>
    <m/>
    <m/>
    <x v="0"/>
  </r>
  <r>
    <n v="2023"/>
    <x v="19"/>
    <d v="1899-12-30T22:00:00"/>
    <s v="Full"/>
    <s v="First 30"/>
    <s v="JE"/>
    <d v="1899-12-30T22:03:54"/>
    <n v="1170"/>
    <s v="upstream"/>
    <n v="8.9"/>
    <n v="64"/>
    <x v="2"/>
    <m/>
    <m/>
    <x v="0"/>
  </r>
  <r>
    <n v="2023"/>
    <x v="19"/>
    <d v="1899-12-30T22:00:00"/>
    <s v="Full"/>
    <s v="First 30"/>
    <s v="JE"/>
    <d v="1899-12-30T22:05:10"/>
    <n v="1553"/>
    <s v="upstream"/>
    <n v="13.07"/>
    <n v="62.5"/>
    <x v="2"/>
    <m/>
    <m/>
    <x v="0"/>
  </r>
  <r>
    <n v="2023"/>
    <x v="19"/>
    <d v="1899-12-30T22:00:00"/>
    <s v="Full"/>
    <s v="First 30"/>
    <s v="JE"/>
    <d v="1899-12-30T22:05:11"/>
    <n v="1557"/>
    <s v="upstream"/>
    <n v="6.22"/>
    <n v="50.2"/>
    <x v="2"/>
    <m/>
    <m/>
    <x v="0"/>
  </r>
  <r>
    <n v="2023"/>
    <x v="19"/>
    <d v="1899-12-30T22:00:00"/>
    <s v="Full"/>
    <s v="First 30"/>
    <s v="JE"/>
    <d v="1899-12-30T22:20:14"/>
    <n v="6087"/>
    <s v="downstream"/>
    <n v="9.0399999999999991"/>
    <n v="66"/>
    <x v="2"/>
    <m/>
    <m/>
    <x v="0"/>
  </r>
  <r>
    <n v="2023"/>
    <x v="19"/>
    <d v="1899-12-30T22:30:00"/>
    <s v="Full"/>
    <s v="Second 30"/>
    <s v="JE"/>
    <d v="1899-12-30T22:40:18"/>
    <n v="3097"/>
    <s v="upstream"/>
    <n v="7.49"/>
    <n v="59.5"/>
    <x v="2"/>
    <m/>
    <m/>
    <x v="0"/>
  </r>
  <r>
    <n v="2023"/>
    <x v="19"/>
    <d v="1899-12-30T22:30:00"/>
    <s v="Full"/>
    <s v="Second 30"/>
    <s v="JE"/>
    <d v="1899-12-30T22:43:58"/>
    <n v="4207"/>
    <s v="downstream"/>
    <n v="15.45"/>
    <n v="57.9"/>
    <x v="2"/>
    <m/>
    <m/>
    <x v="0"/>
  </r>
  <r>
    <n v="2023"/>
    <x v="19"/>
    <d v="1899-12-30T22:30:00"/>
    <s v="Full"/>
    <s v="Second 30"/>
    <s v="JE"/>
    <d v="1899-12-30T22:58:11"/>
    <n v="8496"/>
    <s v="upstream"/>
    <n v="14.1"/>
    <n v="55.9"/>
    <x v="2"/>
    <m/>
    <m/>
    <x v="0"/>
  </r>
  <r>
    <n v="2023"/>
    <x v="19"/>
    <d v="1899-12-30T23:00:00"/>
    <s v="Full"/>
    <s v="First 30"/>
    <s v="JE"/>
    <d v="1899-12-30T23:06:49"/>
    <n v="2049"/>
    <s v="downstream"/>
    <n v="13.31"/>
    <n v="70.7"/>
    <x v="2"/>
    <m/>
    <m/>
    <x v="0"/>
  </r>
  <r>
    <n v="2023"/>
    <x v="19"/>
    <d v="1899-12-30T23:00:00"/>
    <s v="Full"/>
    <s v="First 30"/>
    <s v="JE"/>
    <d v="1899-12-30T23:14:24"/>
    <n v="4336"/>
    <s v="downstream"/>
    <n v="14.04"/>
    <n v="55.6"/>
    <x v="2"/>
    <m/>
    <m/>
    <x v="0"/>
  </r>
  <r>
    <n v="2023"/>
    <x v="19"/>
    <d v="1899-12-30T23:00:00"/>
    <s v="Full"/>
    <s v="First 30"/>
    <s v="JE"/>
    <d v="1899-12-30T23:21:35"/>
    <n v="6502"/>
    <s v="downstream"/>
    <n v="15.21"/>
    <n v="61.3"/>
    <x v="2"/>
    <m/>
    <m/>
    <x v="0"/>
  </r>
  <r>
    <n v="2023"/>
    <x v="19"/>
    <d v="1899-12-30T23:30:00"/>
    <s v="Full"/>
    <s v="Second 30"/>
    <s v="JE"/>
    <d v="1899-12-30T23:31:02"/>
    <n v="305"/>
    <s v="upstream"/>
    <n v="14.26"/>
    <n v="69.3"/>
    <x v="2"/>
    <m/>
    <m/>
    <x v="0"/>
  </r>
  <r>
    <n v="2023"/>
    <x v="19"/>
    <d v="1899-12-30T23:30:00"/>
    <s v="Full"/>
    <s v="Second 30"/>
    <s v="JE"/>
    <d v="1899-12-30T23:51:51"/>
    <n v="6580"/>
    <s v="upstream"/>
    <n v="7.64"/>
    <n v="65.2"/>
    <x v="2"/>
    <m/>
    <m/>
    <x v="0"/>
  </r>
  <r>
    <n v="2023"/>
    <x v="20"/>
    <d v="1899-12-30T00:00:00"/>
    <s v="Full"/>
    <s v="First 30"/>
    <s v="JE"/>
    <d v="1899-12-30T00:00:06"/>
    <n v="29"/>
    <s v="downstream"/>
    <n v="13.55"/>
    <n v="67.2"/>
    <x v="2"/>
    <m/>
    <m/>
    <x v="0"/>
  </r>
  <r>
    <n v="2023"/>
    <x v="20"/>
    <d v="1899-12-30T00:00:00"/>
    <s v="Full"/>
    <s v="First 30"/>
    <s v="JE"/>
    <d v="1899-12-30T00:04:01"/>
    <n v="1209"/>
    <s v="upstream"/>
    <n v="8.7200000000000006"/>
    <n v="66.599999999999994"/>
    <x v="2"/>
    <m/>
    <m/>
    <x v="0"/>
  </r>
  <r>
    <n v="2023"/>
    <x v="20"/>
    <d v="1899-12-30T00:00:00"/>
    <s v="Full"/>
    <s v="First 30"/>
    <s v="JE"/>
    <d v="1899-12-30T00:07:52"/>
    <n v="2362"/>
    <s v="upstream"/>
    <n v="13.17"/>
    <n v="71.5"/>
    <x v="2"/>
    <m/>
    <m/>
    <x v="0"/>
  </r>
  <r>
    <n v="2023"/>
    <x v="20"/>
    <d v="1899-12-30T00:00:00"/>
    <s v="Full"/>
    <s v="First 30"/>
    <s v="JE"/>
    <d v="1899-12-30T00:10:03"/>
    <n v="3023"/>
    <s v="upstream"/>
    <n v="7.55"/>
    <n v="59.5"/>
    <x v="2"/>
    <m/>
    <m/>
    <x v="0"/>
  </r>
  <r>
    <n v="2023"/>
    <x v="20"/>
    <d v="1899-12-30T00:00:00"/>
    <s v="Full"/>
    <s v="First 30"/>
    <s v="JE"/>
    <d v="1899-12-30T00:22:52"/>
    <n v="6885"/>
    <s v="upstream"/>
    <n v="7.45"/>
    <n v="58.3"/>
    <x v="2"/>
    <m/>
    <m/>
    <x v="0"/>
  </r>
  <r>
    <n v="2023"/>
    <x v="20"/>
    <d v="1899-12-30T00:00:00"/>
    <s v="Full"/>
    <s v="First 30"/>
    <s v="JE"/>
    <d v="1899-12-30T00:29:12"/>
    <n v="8798"/>
    <s v="upstream"/>
    <n v="4.3600000000000003"/>
    <n v="65.8"/>
    <x v="2"/>
    <m/>
    <m/>
    <x v="0"/>
  </r>
  <r>
    <n v="2023"/>
    <x v="20"/>
    <d v="1899-12-30T00:30:00"/>
    <s v="Full"/>
    <s v="Second 30"/>
    <s v="JE"/>
    <d v="1899-12-30T00:31:04"/>
    <n v="317"/>
    <s v="downstream"/>
    <n v="16.05"/>
    <n v="54.9"/>
    <x v="2"/>
    <m/>
    <m/>
    <x v="0"/>
  </r>
  <r>
    <n v="2023"/>
    <x v="20"/>
    <d v="1899-12-30T00:30:00"/>
    <s v="Full"/>
    <s v="Second 30"/>
    <s v="JE"/>
    <d v="1899-12-30T00:51:25"/>
    <n v="6442"/>
    <s v="upstream"/>
    <n v="14.24"/>
    <n v="64"/>
    <x v="2"/>
    <m/>
    <m/>
    <x v="0"/>
  </r>
  <r>
    <n v="2023"/>
    <x v="20"/>
    <d v="1899-12-30T00:30:00"/>
    <s v="Full"/>
    <s v="Second 30"/>
    <s v="JE"/>
    <d v="1899-12-30T00:59:03"/>
    <n v="8732"/>
    <s v="upstream"/>
    <n v="15.49"/>
    <n v="55"/>
    <x v="2"/>
    <m/>
    <m/>
    <x v="0"/>
  </r>
  <r>
    <n v="2023"/>
    <x v="20"/>
    <d v="1899-12-30T01:00:00"/>
    <s v="Full"/>
    <s v="First 30"/>
    <s v="JE"/>
    <d v="1899-12-30T01:02:18"/>
    <n v="686"/>
    <s v="downstream"/>
    <n v="5.65"/>
    <n v="63.2"/>
    <x v="1"/>
    <s v="Fish swims DS quickly, unable to obtain clear image of fish"/>
    <s v="Yes"/>
    <x v="3"/>
  </r>
  <r>
    <n v="2023"/>
    <x v="20"/>
    <d v="1899-12-30T01:00:00"/>
    <s v="Full"/>
    <s v="First 30"/>
    <s v="JE"/>
    <d v="1899-12-30T01:04:09"/>
    <n v="1244"/>
    <s v="downstream"/>
    <n v="15.84"/>
    <n v="71.900000000000006"/>
    <x v="2"/>
    <m/>
    <m/>
    <x v="0"/>
  </r>
  <r>
    <n v="2023"/>
    <x v="20"/>
    <d v="1899-12-30T01:00:00"/>
    <s v="Full"/>
    <s v="First 30"/>
    <s v="JE"/>
    <d v="1899-12-30T01:19:56"/>
    <n v="6009"/>
    <s v="upstream"/>
    <n v="6.35"/>
    <n v="75.400000000000006"/>
    <x v="2"/>
    <m/>
    <m/>
    <x v="0"/>
  </r>
  <r>
    <n v="2023"/>
    <x v="20"/>
    <d v="1899-12-30T01:30:00"/>
    <s v="Full"/>
    <s v="Second 30"/>
    <s v="JE"/>
    <d v="1899-12-30T01:48:35"/>
    <n v="5591"/>
    <s v="upstream"/>
    <n v="7.58"/>
    <n v="63.6"/>
    <x v="2"/>
    <m/>
    <m/>
    <x v="0"/>
  </r>
  <r>
    <n v="2023"/>
    <x v="20"/>
    <d v="1899-12-30T02:00:00"/>
    <s v="Full"/>
    <s v="First 30"/>
    <s v="JE"/>
    <d v="1899-12-30T02:01:50"/>
    <n v="547"/>
    <s v="downstream"/>
    <n v="10.86"/>
    <n v="57.1"/>
    <x v="2"/>
    <m/>
    <m/>
    <x v="0"/>
  </r>
  <r>
    <n v="2023"/>
    <x v="20"/>
    <d v="1899-12-30T02:00:00"/>
    <s v="Full"/>
    <s v="First 30"/>
    <s v="JE"/>
    <d v="1899-12-30T02:02:24"/>
    <n v="718"/>
    <s v="downstream"/>
    <n v="16.64"/>
    <n v="53"/>
    <x v="2"/>
    <m/>
    <m/>
    <x v="0"/>
  </r>
  <r>
    <n v="2023"/>
    <x v="20"/>
    <d v="1899-12-30T02:00:00"/>
    <s v="Full"/>
    <s v="First 30"/>
    <s v="JE"/>
    <d v="1899-12-30T02:13:28"/>
    <n v="4047"/>
    <s v="upstream"/>
    <n v="10.29"/>
    <n v="71.5"/>
    <x v="2"/>
    <m/>
    <m/>
    <x v="0"/>
  </r>
  <r>
    <n v="2023"/>
    <x v="20"/>
    <d v="1899-12-30T02:00:00"/>
    <s v="Full"/>
    <s v="First 30"/>
    <s v="JE"/>
    <d v="1899-12-30T02:27:19"/>
    <n v="8228"/>
    <s v="upstream"/>
    <n v="4.79"/>
    <n v="61.6"/>
    <x v="2"/>
    <m/>
    <m/>
    <x v="0"/>
  </r>
  <r>
    <n v="2023"/>
    <x v="20"/>
    <d v="1899-12-30T02:30:00"/>
    <s v="Full"/>
    <s v="Second 30"/>
    <s v="JE"/>
    <d v="1899-12-30T02:54:24"/>
    <n v="7342"/>
    <s v="downstream"/>
    <n v="6.14"/>
    <n v="62.1"/>
    <x v="2"/>
    <m/>
    <m/>
    <x v="0"/>
  </r>
  <r>
    <n v="2023"/>
    <x v="20"/>
    <d v="1899-12-30T03:00:00"/>
    <s v="Full"/>
    <s v="First 30"/>
    <s v="JE"/>
    <d v="1899-12-30T03:20:30"/>
    <n v="6164"/>
    <s v="upstream"/>
    <n v="13.64"/>
    <n v="72.5"/>
    <x v="2"/>
    <m/>
    <m/>
    <x v="0"/>
  </r>
  <r>
    <n v="2023"/>
    <x v="20"/>
    <d v="1899-12-30T03:00:00"/>
    <s v="Full"/>
    <s v="First 30"/>
    <s v="JE"/>
    <d v="1899-12-30T03:27:04"/>
    <n v="8148"/>
    <s v="upstream"/>
    <n v="13.27"/>
    <n v="56.5"/>
    <x v="2"/>
    <m/>
    <m/>
    <x v="0"/>
  </r>
  <r>
    <n v="2023"/>
    <x v="20"/>
    <d v="1899-12-30T03:30:00"/>
    <s v="Full"/>
    <s v="Second 30"/>
    <s v="JE"/>
    <d v="1899-12-30T03:30:33"/>
    <n v="159"/>
    <s v="downstream"/>
    <n v="13.73"/>
    <n v="67.900000000000006"/>
    <x v="2"/>
    <m/>
    <m/>
    <x v="0"/>
  </r>
  <r>
    <n v="2023"/>
    <x v="20"/>
    <d v="1899-12-30T03:30:00"/>
    <s v="Full"/>
    <s v="Second 30"/>
    <s v="JE"/>
    <d v="1899-12-30T03:49:20"/>
    <n v="5813"/>
    <s v="downstream"/>
    <n v="15.23"/>
    <n v="52.7"/>
    <x v="2"/>
    <m/>
    <m/>
    <x v="0"/>
  </r>
  <r>
    <n v="2023"/>
    <x v="20"/>
    <d v="1899-12-30T03:30:00"/>
    <s v="Full"/>
    <s v="Second 30"/>
    <s v="JE"/>
    <d v="1899-12-30T03:57:38"/>
    <n v="8315"/>
    <s v="upstream"/>
    <n v="3.68"/>
    <n v="62.5"/>
    <x v="1"/>
    <s v="Possible fish swims US very close to sonar, difficult to obtain clear image"/>
    <s v="BC- not a fish. Keep confidence = 2"/>
    <x v="1"/>
  </r>
  <r>
    <n v="2023"/>
    <x v="20"/>
    <d v="1899-12-30T03:30:00"/>
    <s v="Full"/>
    <s v="Second 30"/>
    <s v="JE"/>
    <d v="1899-12-30T03:57:51"/>
    <n v="8381"/>
    <s v="upstream"/>
    <n v="16.329999999999998"/>
    <n v="68.099999999999994"/>
    <x v="2"/>
    <m/>
    <m/>
    <x v="0"/>
  </r>
  <r>
    <n v="2023"/>
    <x v="20"/>
    <d v="1899-12-30T04:00:00"/>
    <s v="Full"/>
    <s v="First 30"/>
    <s v="JE"/>
    <d v="1899-12-30T04:06:58"/>
    <n v="2094"/>
    <s v="downstream"/>
    <n v="15.4"/>
    <n v="61.3"/>
    <x v="2"/>
    <m/>
    <m/>
    <x v="0"/>
  </r>
  <r>
    <n v="2023"/>
    <x v="20"/>
    <d v="1899-12-30T04:30:00"/>
    <s v="Full"/>
    <s v="Second 30"/>
    <s v="JE"/>
    <d v="1899-12-30T04:56:20"/>
    <n v="7925"/>
    <s v="downstream"/>
    <n v="7.36"/>
    <n v="61.9"/>
    <x v="2"/>
    <m/>
    <m/>
    <x v="0"/>
  </r>
  <r>
    <n v="2023"/>
    <x v="20"/>
    <d v="1899-12-30T05:00:00"/>
    <s v="Full"/>
    <s v="First 30"/>
    <s v="JE"/>
    <d v="1899-12-30T05:04:22"/>
    <n v="1308"/>
    <s v="downstream"/>
    <n v="11.05"/>
    <n v="66.5"/>
    <x v="2"/>
    <m/>
    <m/>
    <x v="0"/>
  </r>
  <r>
    <n v="2023"/>
    <x v="20"/>
    <d v="1899-12-30T05:00:00"/>
    <s v="Full"/>
    <s v="First 30"/>
    <s v="JE"/>
    <d v="1899-12-30T05:06:38"/>
    <n v="1984"/>
    <s v="upstream"/>
    <n v="14.7"/>
    <n v="71.400000000000006"/>
    <x v="2"/>
    <m/>
    <m/>
    <x v="0"/>
  </r>
  <r>
    <n v="2023"/>
    <x v="20"/>
    <d v="1899-12-30T05:00:00"/>
    <s v="Full"/>
    <s v="First 30"/>
    <s v="JE"/>
    <d v="1899-12-30T05:15:15"/>
    <n v="4582"/>
    <s v="downstream"/>
    <n v="6.65"/>
    <n v="67.2"/>
    <x v="2"/>
    <m/>
    <m/>
    <x v="0"/>
  </r>
  <r>
    <n v="2023"/>
    <x v="20"/>
    <d v="1899-12-30T05:30:00"/>
    <s v="Full"/>
    <s v="Second 30"/>
    <s v="JE"/>
    <d v="1899-12-30T05:42:07"/>
    <n v="3647"/>
    <s v="upstream"/>
    <n v="8.77"/>
    <n v="56.5"/>
    <x v="2"/>
    <m/>
    <m/>
    <x v="0"/>
  </r>
  <r>
    <n v="2023"/>
    <x v="20"/>
    <d v="1899-12-30T05:30:00"/>
    <s v="Full"/>
    <s v="Second 30"/>
    <s v="JE"/>
    <d v="1899-12-30T05:43:28"/>
    <n v="4055"/>
    <s v="upstream"/>
    <n v="13.86"/>
    <n v="70.400000000000006"/>
    <x v="2"/>
    <m/>
    <m/>
    <x v="0"/>
  </r>
  <r>
    <n v="2023"/>
    <x v="20"/>
    <d v="1899-12-30T06:00:00"/>
    <s v="Full"/>
    <s v="First 30"/>
    <s v="JE"/>
    <s v="No Fish"/>
    <m/>
    <m/>
    <m/>
    <m/>
    <x v="0"/>
    <m/>
    <m/>
    <x v="0"/>
  </r>
  <r>
    <n v="2023"/>
    <x v="20"/>
    <d v="1899-12-30T06:30:00"/>
    <s v="Full"/>
    <s v="Second 30"/>
    <s v="JE"/>
    <s v="No Fish"/>
    <m/>
    <m/>
    <m/>
    <m/>
    <x v="0"/>
    <m/>
    <m/>
    <x v="0"/>
  </r>
  <r>
    <n v="2023"/>
    <x v="20"/>
    <d v="1899-12-30T07:00:00"/>
    <s v="Full"/>
    <s v="First 30"/>
    <s v="JE"/>
    <s v="No Fish"/>
    <m/>
    <m/>
    <m/>
    <m/>
    <x v="0"/>
    <m/>
    <m/>
    <x v="0"/>
  </r>
  <r>
    <n v="2023"/>
    <x v="20"/>
    <d v="1899-12-30T07:30:00"/>
    <s v="Full"/>
    <s v="Second 30"/>
    <s v="JE"/>
    <s v="No Fish"/>
    <m/>
    <m/>
    <m/>
    <m/>
    <x v="0"/>
    <m/>
    <m/>
    <x v="0"/>
  </r>
  <r>
    <n v="2023"/>
    <x v="20"/>
    <d v="1899-12-30T08:00:00"/>
    <s v="Full"/>
    <s v="First 30"/>
    <s v="JE"/>
    <s v="No Fish"/>
    <m/>
    <m/>
    <m/>
    <m/>
    <x v="0"/>
    <m/>
    <m/>
    <x v="0"/>
  </r>
  <r>
    <n v="2023"/>
    <x v="20"/>
    <d v="1899-12-30T08:30:00"/>
    <s v="Full"/>
    <s v="Second 30"/>
    <s v="JE"/>
    <s v="No Fish"/>
    <m/>
    <m/>
    <m/>
    <m/>
    <x v="0"/>
    <m/>
    <m/>
    <x v="0"/>
  </r>
  <r>
    <n v="2023"/>
    <x v="20"/>
    <d v="1899-12-30T09:00:00"/>
    <s v="Full"/>
    <s v="First 30"/>
    <s v="JE"/>
    <s v="No Fish"/>
    <m/>
    <m/>
    <m/>
    <m/>
    <x v="0"/>
    <m/>
    <m/>
    <x v="0"/>
  </r>
  <r>
    <n v="2023"/>
    <x v="20"/>
    <d v="1899-12-30T09:30:00"/>
    <s v="Full"/>
    <s v="Second 30"/>
    <s v="JE"/>
    <s v="No Fish"/>
    <m/>
    <m/>
    <m/>
    <m/>
    <x v="0"/>
    <m/>
    <m/>
    <x v="0"/>
  </r>
  <r>
    <n v="2023"/>
    <x v="20"/>
    <d v="1899-12-30T10:00:00"/>
    <s v="Full"/>
    <s v="First 30"/>
    <s v="JE"/>
    <s v="No Fish"/>
    <m/>
    <m/>
    <m/>
    <m/>
    <x v="0"/>
    <m/>
    <m/>
    <x v="0"/>
  </r>
  <r>
    <n v="2023"/>
    <x v="20"/>
    <d v="1899-12-30T10:30:00"/>
    <s v="Full"/>
    <s v="Second 30"/>
    <s v="JE"/>
    <s v="No Fish"/>
    <m/>
    <m/>
    <m/>
    <m/>
    <x v="0"/>
    <m/>
    <m/>
    <x v="0"/>
  </r>
  <r>
    <n v="2023"/>
    <x v="20"/>
    <d v="1899-12-30T11:00:00"/>
    <s v="Full"/>
    <s v="First 30"/>
    <s v="JE"/>
    <s v="No Fish"/>
    <m/>
    <m/>
    <m/>
    <m/>
    <x v="0"/>
    <m/>
    <m/>
    <x v="0"/>
  </r>
  <r>
    <n v="2023"/>
    <x v="20"/>
    <d v="1899-12-30T11:30:00"/>
    <s v="Full"/>
    <s v="Second 30"/>
    <s v="JE"/>
    <s v="No Fish"/>
    <m/>
    <m/>
    <m/>
    <m/>
    <x v="0"/>
    <m/>
    <m/>
    <x v="0"/>
  </r>
  <r>
    <n v="2023"/>
    <x v="20"/>
    <d v="1899-12-30T12:00:00"/>
    <s v="Full"/>
    <s v="First 30"/>
    <s v="JE"/>
    <s v="No Fish"/>
    <m/>
    <m/>
    <m/>
    <m/>
    <x v="0"/>
    <m/>
    <m/>
    <x v="0"/>
  </r>
  <r>
    <n v="2023"/>
    <x v="20"/>
    <d v="1899-12-30T12:30:00"/>
    <s v="Full"/>
    <s v="Second 30"/>
    <s v="JE"/>
    <s v="No Fish"/>
    <m/>
    <m/>
    <m/>
    <m/>
    <x v="0"/>
    <m/>
    <m/>
    <x v="0"/>
  </r>
  <r>
    <n v="2023"/>
    <x v="20"/>
    <d v="1899-12-30T13:00:00"/>
    <s v="Full"/>
    <s v="First 30"/>
    <s v="JE"/>
    <s v="No Fish"/>
    <m/>
    <m/>
    <m/>
    <m/>
    <x v="0"/>
    <m/>
    <m/>
    <x v="0"/>
  </r>
  <r>
    <n v="2023"/>
    <x v="20"/>
    <d v="1899-12-30T13:30:00"/>
    <s v="Full"/>
    <s v="Second 30"/>
    <s v="JE"/>
    <s v="No Fish"/>
    <m/>
    <m/>
    <m/>
    <m/>
    <x v="0"/>
    <m/>
    <m/>
    <x v="0"/>
  </r>
  <r>
    <n v="2023"/>
    <x v="20"/>
    <d v="1899-12-30T14:00:00"/>
    <s v="Full"/>
    <s v="First 30"/>
    <s v="JE"/>
    <s v="No Fish"/>
    <m/>
    <m/>
    <m/>
    <m/>
    <x v="0"/>
    <m/>
    <m/>
    <x v="0"/>
  </r>
  <r>
    <n v="2023"/>
    <x v="20"/>
    <d v="1899-12-30T14:30:00"/>
    <s v="Full"/>
    <s v="Second 30"/>
    <s v="JE"/>
    <s v="No Fish"/>
    <m/>
    <m/>
    <m/>
    <m/>
    <x v="0"/>
    <m/>
    <m/>
    <x v="0"/>
  </r>
  <r>
    <n v="2023"/>
    <x v="20"/>
    <d v="1899-12-30T15:00:00"/>
    <s v="Full"/>
    <s v="First 30"/>
    <s v="JE"/>
    <s v="No Fish"/>
    <m/>
    <m/>
    <m/>
    <m/>
    <x v="0"/>
    <m/>
    <m/>
    <x v="0"/>
  </r>
  <r>
    <n v="2023"/>
    <x v="20"/>
    <d v="1899-12-30T15:30:00"/>
    <s v="Full"/>
    <s v="Second 30"/>
    <s v="JE"/>
    <s v="No Fish"/>
    <m/>
    <m/>
    <m/>
    <m/>
    <x v="0"/>
    <m/>
    <m/>
    <x v="0"/>
  </r>
  <r>
    <n v="2023"/>
    <x v="20"/>
    <d v="1899-12-30T16:00:00"/>
    <s v="Full"/>
    <s v="First 30"/>
    <s v="JE"/>
    <s v="No Fish"/>
    <m/>
    <m/>
    <m/>
    <m/>
    <x v="0"/>
    <m/>
    <m/>
    <x v="0"/>
  </r>
  <r>
    <n v="2023"/>
    <x v="20"/>
    <d v="1899-12-30T16:30:00"/>
    <s v="Full"/>
    <s v="Second 30"/>
    <s v="JE"/>
    <s v="No Fish"/>
    <m/>
    <m/>
    <m/>
    <m/>
    <x v="0"/>
    <m/>
    <m/>
    <x v="0"/>
  </r>
  <r>
    <n v="2023"/>
    <x v="20"/>
    <d v="1899-12-30T17:00:00"/>
    <s v="Full"/>
    <s v="First 30"/>
    <s v="JE"/>
    <s v="No Fish"/>
    <m/>
    <m/>
    <m/>
    <m/>
    <x v="0"/>
    <m/>
    <m/>
    <x v="0"/>
  </r>
  <r>
    <n v="2023"/>
    <x v="20"/>
    <d v="1899-12-30T17:30:00"/>
    <s v="Full"/>
    <s v="Second 30"/>
    <s v="JE"/>
    <s v="No Fish"/>
    <m/>
    <m/>
    <m/>
    <m/>
    <x v="0"/>
    <m/>
    <m/>
    <x v="0"/>
  </r>
  <r>
    <n v="2023"/>
    <x v="20"/>
    <d v="1899-12-30T18:00:00"/>
    <s v="Full"/>
    <s v="First 30"/>
    <s v="JE"/>
    <s v="No Fish"/>
    <m/>
    <m/>
    <m/>
    <m/>
    <x v="0"/>
    <m/>
    <m/>
    <x v="0"/>
  </r>
  <r>
    <n v="2023"/>
    <x v="20"/>
    <d v="1899-12-30T18:30:00"/>
    <s v="Full"/>
    <s v="Second 30"/>
    <s v="JE"/>
    <s v="No Fish"/>
    <m/>
    <m/>
    <m/>
    <m/>
    <x v="0"/>
    <m/>
    <m/>
    <x v="0"/>
  </r>
  <r>
    <n v="2023"/>
    <x v="20"/>
    <d v="1899-12-30T19:00:00"/>
    <s v="Full"/>
    <s v="First 30"/>
    <s v="JE"/>
    <s v="No Fish"/>
    <m/>
    <m/>
    <m/>
    <m/>
    <x v="0"/>
    <m/>
    <m/>
    <x v="0"/>
  </r>
  <r>
    <n v="2023"/>
    <x v="20"/>
    <d v="1899-12-30T19:30:00"/>
    <s v="Full"/>
    <s v="Second 30"/>
    <s v="JE"/>
    <d v="1899-12-30T19:31:50"/>
    <n v="597"/>
    <s v="upstream"/>
    <n v="15.65"/>
    <n v="80"/>
    <x v="2"/>
    <m/>
    <m/>
    <x v="0"/>
  </r>
  <r>
    <n v="2023"/>
    <x v="20"/>
    <d v="1899-12-30T19:30:00"/>
    <s v="Full"/>
    <s v="Second 30"/>
    <s v="JE"/>
    <d v="1899-12-30T19:31:56"/>
    <n v="630"/>
    <s v="upstream"/>
    <n v="16.93"/>
    <n v="76.8"/>
    <x v="2"/>
    <m/>
    <m/>
    <x v="0"/>
  </r>
  <r>
    <n v="2023"/>
    <x v="20"/>
    <d v="1899-12-30T20:00:00"/>
    <s v="Full"/>
    <s v="First 30"/>
    <s v="JE"/>
    <d v="1899-12-30T20:01:03"/>
    <n v="341"/>
    <s v="upstream"/>
    <n v="12.59"/>
    <n v="51.4"/>
    <x v="2"/>
    <m/>
    <m/>
    <x v="0"/>
  </r>
  <r>
    <n v="2023"/>
    <x v="20"/>
    <d v="1899-12-30T20:00:00"/>
    <s v="Full"/>
    <s v="First 30"/>
    <s v="JE"/>
    <d v="1899-12-30T20:04:12"/>
    <n v="1381"/>
    <s v="upstream"/>
    <n v="7.12"/>
    <n v="54.9"/>
    <x v="2"/>
    <m/>
    <m/>
    <x v="0"/>
  </r>
  <r>
    <n v="2023"/>
    <x v="20"/>
    <d v="1899-12-30T20:00:00"/>
    <s v="Full"/>
    <s v="First 30"/>
    <s v="JE"/>
    <d v="1899-12-30T20:07:58"/>
    <n v="2634"/>
    <s v="downstream"/>
    <n v="11.18"/>
    <n v="52.6"/>
    <x v="2"/>
    <m/>
    <m/>
    <x v="0"/>
  </r>
  <r>
    <n v="2023"/>
    <x v="20"/>
    <d v="1899-12-30T20:30:00"/>
    <s v="Full"/>
    <s v="Second 30"/>
    <s v="JE"/>
    <d v="1899-12-30T20:34:52"/>
    <n v="1585"/>
    <s v="upstream"/>
    <n v="13.77"/>
    <n v="58.1"/>
    <x v="2"/>
    <m/>
    <m/>
    <x v="0"/>
  </r>
  <r>
    <n v="2023"/>
    <x v="20"/>
    <d v="1899-12-30T20:30:00"/>
    <s v="Full"/>
    <s v="Second 30"/>
    <s v="JE"/>
    <d v="1899-12-30T20:43:20"/>
    <n v="4197"/>
    <s v="downstream"/>
    <n v="14.46"/>
    <n v="63.5"/>
    <x v="2"/>
    <m/>
    <m/>
    <x v="0"/>
  </r>
  <r>
    <n v="2023"/>
    <x v="20"/>
    <d v="1899-12-30T20:30:00"/>
    <s v="Full"/>
    <s v="Second 30"/>
    <s v="JE"/>
    <d v="1899-12-30T20:44:56"/>
    <n v="4707"/>
    <s v="upstream"/>
    <n v="10.210000000000001"/>
    <n v="63"/>
    <x v="2"/>
    <m/>
    <m/>
    <x v="0"/>
  </r>
  <r>
    <n v="2023"/>
    <x v="20"/>
    <d v="1899-12-30T20:30:00"/>
    <s v="Full"/>
    <s v="Second 30"/>
    <s v="JE"/>
    <d v="1899-12-30T20:53:39"/>
    <n v="7551"/>
    <s v="downstream"/>
    <n v="13.15"/>
    <n v="71.3"/>
    <x v="2"/>
    <m/>
    <m/>
    <x v="0"/>
  </r>
  <r>
    <n v="2023"/>
    <x v="20"/>
    <d v="1899-12-30T20:30:00"/>
    <s v="Full"/>
    <s v="Second 30"/>
    <s v="JE"/>
    <d v="1899-12-30T20:57:55"/>
    <n v="8962"/>
    <s v="upstream"/>
    <n v="9.83"/>
    <n v="54.3"/>
    <x v="2"/>
    <m/>
    <m/>
    <x v="0"/>
  </r>
  <r>
    <n v="2023"/>
    <x v="20"/>
    <d v="1899-12-30T20:30:00"/>
    <s v="Full"/>
    <s v="Second 30"/>
    <s v="JE"/>
    <d v="1899-12-30T20:58:09"/>
    <n v="9040"/>
    <s v="upstream"/>
    <n v="9.34"/>
    <n v="67"/>
    <x v="2"/>
    <m/>
    <m/>
    <x v="0"/>
  </r>
  <r>
    <n v="2023"/>
    <x v="20"/>
    <d v="1899-12-30T21:00:00"/>
    <s v="Full"/>
    <s v="First 30"/>
    <s v="JE"/>
    <d v="1899-12-30T21:25:24"/>
    <n v="8364"/>
    <s v="upstream"/>
    <n v="7.61"/>
    <n v="72.7"/>
    <x v="2"/>
    <m/>
    <m/>
    <x v="0"/>
  </r>
  <r>
    <n v="2023"/>
    <x v="20"/>
    <d v="1899-12-30T21:00:00"/>
    <s v="Full"/>
    <s v="First 30"/>
    <s v="JE"/>
    <d v="1899-12-30T21:25:42"/>
    <n v="8467"/>
    <s v="upstream"/>
    <n v="11.91"/>
    <n v="55.9"/>
    <x v="2"/>
    <m/>
    <m/>
    <x v="0"/>
  </r>
  <r>
    <n v="2023"/>
    <x v="20"/>
    <d v="1899-12-30T21:00:00"/>
    <s v="Full"/>
    <s v="First 30"/>
    <s v="JE"/>
    <d v="1899-12-30T21:28:54"/>
    <n v="9532"/>
    <s v="upstream"/>
    <n v="9.0399999999999991"/>
    <n v="61.4"/>
    <x v="2"/>
    <m/>
    <m/>
    <x v="0"/>
  </r>
  <r>
    <n v="2023"/>
    <x v="20"/>
    <d v="1899-12-30T21:30:00"/>
    <s v="Full"/>
    <s v="Second 30"/>
    <s v="JE"/>
    <d v="1899-12-30T21:32:46"/>
    <n v="917"/>
    <s v="downstream"/>
    <n v="14.24"/>
    <n v="57"/>
    <x v="2"/>
    <m/>
    <m/>
    <x v="0"/>
  </r>
  <r>
    <n v="2023"/>
    <x v="20"/>
    <d v="1899-12-30T21:30:00"/>
    <s v="Full"/>
    <s v="Second 30"/>
    <s v="JE"/>
    <d v="1899-12-30T21:40:21"/>
    <n v="3430"/>
    <s v="upstream"/>
    <n v="7.3"/>
    <n v="56.4"/>
    <x v="2"/>
    <m/>
    <m/>
    <x v="0"/>
  </r>
  <r>
    <n v="2023"/>
    <x v="20"/>
    <d v="1899-12-30T21:30:00"/>
    <s v="Full"/>
    <s v="Second 30"/>
    <s v="JE"/>
    <d v="1899-12-30T21:42:29"/>
    <n v="4134"/>
    <s v="upstream"/>
    <n v="13.07"/>
    <n v="59.4"/>
    <x v="2"/>
    <m/>
    <m/>
    <x v="0"/>
  </r>
  <r>
    <n v="2023"/>
    <x v="20"/>
    <d v="1899-12-30T21:30:00"/>
    <s v="Full"/>
    <s v="Second 30"/>
    <s v="JE"/>
    <d v="1899-12-30T21:44:09"/>
    <n v="4689"/>
    <s v="downstream"/>
    <n v="10.220000000000001"/>
    <n v="67.2"/>
    <x v="2"/>
    <m/>
    <m/>
    <x v="0"/>
  </r>
  <r>
    <n v="2023"/>
    <x v="20"/>
    <d v="1899-12-30T21:30:00"/>
    <s v="Full"/>
    <s v="Second 30"/>
    <s v="JE"/>
    <d v="1899-12-30T21:46:50"/>
    <n v="5582"/>
    <s v="upstream"/>
    <n v="8.58"/>
    <n v="71.3"/>
    <x v="2"/>
    <m/>
    <m/>
    <x v="0"/>
  </r>
  <r>
    <n v="2023"/>
    <x v="20"/>
    <d v="1899-12-30T21:30:00"/>
    <s v="Full"/>
    <s v="Second 30"/>
    <s v="JE"/>
    <d v="1899-12-30T21:47:06"/>
    <n v="5670"/>
    <s v="downstream"/>
    <n v="7.63"/>
    <n v="55"/>
    <x v="2"/>
    <m/>
    <m/>
    <x v="0"/>
  </r>
  <r>
    <n v="2023"/>
    <x v="20"/>
    <d v="1899-12-30T21:30:00"/>
    <s v="Full"/>
    <s v="Second 30"/>
    <s v="JE"/>
    <d v="1899-12-30T21:47:45"/>
    <n v="5882"/>
    <s v="downstream"/>
    <n v="7.01"/>
    <n v="59.6"/>
    <x v="2"/>
    <m/>
    <m/>
    <x v="0"/>
  </r>
  <r>
    <n v="2023"/>
    <x v="20"/>
    <d v="1899-12-30T21:30:00"/>
    <s v="Full"/>
    <s v="Second 30"/>
    <s v="JE"/>
    <d v="1899-12-30T21:54:29"/>
    <n v="8126"/>
    <s v="upstream"/>
    <n v="9.52"/>
    <n v="66.2"/>
    <x v="2"/>
    <m/>
    <m/>
    <x v="0"/>
  </r>
  <r>
    <n v="2023"/>
    <x v="20"/>
    <d v="1899-12-30T21:30:00"/>
    <s v="Full"/>
    <s v="Second 30"/>
    <s v="JE"/>
    <d v="1899-12-30T21:57:14"/>
    <n v="9036"/>
    <s v="upstream"/>
    <n v="8.64"/>
    <n v="72.8"/>
    <x v="2"/>
    <m/>
    <m/>
    <x v="0"/>
  </r>
  <r>
    <n v="2023"/>
    <x v="20"/>
    <d v="1899-12-30T22:00:00"/>
    <s v="Full"/>
    <s v="First 30"/>
    <s v="JE"/>
    <d v="1899-12-30T22:24:47"/>
    <n v="8233"/>
    <s v="upstream"/>
    <n v="8.86"/>
    <n v="56.2"/>
    <x v="2"/>
    <m/>
    <m/>
    <x v="0"/>
  </r>
  <r>
    <n v="2023"/>
    <x v="20"/>
    <d v="1899-12-30T22:30:00"/>
    <s v="Full"/>
    <s v="Second 30"/>
    <s v="JE"/>
    <s v="No Fish"/>
    <m/>
    <m/>
    <m/>
    <m/>
    <x v="0"/>
    <m/>
    <m/>
    <x v="0"/>
  </r>
  <r>
    <n v="2023"/>
    <x v="20"/>
    <d v="1899-12-30T23:00:00"/>
    <s v="Full"/>
    <s v="First 30"/>
    <s v="JE"/>
    <d v="1899-12-30T23:01:21"/>
    <n v="442"/>
    <s v="upstream"/>
    <n v="4.92"/>
    <n v="53.6"/>
    <x v="2"/>
    <m/>
    <m/>
    <x v="0"/>
  </r>
  <r>
    <n v="2023"/>
    <x v="20"/>
    <d v="1899-12-30T23:00:00"/>
    <s v="Full"/>
    <s v="First 30"/>
    <s v="JE"/>
    <d v="1899-12-30T23:06:37"/>
    <n v="2191"/>
    <s v="upstream"/>
    <n v="4.2"/>
    <n v="63.1"/>
    <x v="2"/>
    <m/>
    <m/>
    <x v="0"/>
  </r>
  <r>
    <n v="2023"/>
    <x v="20"/>
    <d v="1899-12-30T23:00:00"/>
    <s v="Full"/>
    <s v="First 30"/>
    <s v="JE"/>
    <d v="1899-12-30T23:21:58"/>
    <n v="7265"/>
    <s v="downstream"/>
    <n v="14.6"/>
    <n v="63.7"/>
    <x v="2"/>
    <m/>
    <m/>
    <x v="0"/>
  </r>
  <r>
    <n v="2023"/>
    <x v="20"/>
    <d v="1899-12-30T23:00:00"/>
    <s v="Full"/>
    <s v="First 30"/>
    <s v="JE"/>
    <d v="1899-12-30T23:23:01"/>
    <n v="7611"/>
    <s v="upstream"/>
    <n v="9.23"/>
    <n v="62.7"/>
    <x v="2"/>
    <m/>
    <m/>
    <x v="0"/>
  </r>
  <r>
    <n v="2023"/>
    <x v="20"/>
    <d v="1899-12-30T23:30:00"/>
    <s v="Full"/>
    <s v="Second 30"/>
    <s v="JE"/>
    <d v="1899-12-30T23:36:04"/>
    <n v="2003"/>
    <s v="upstream"/>
    <n v="13.07"/>
    <n v="65.8"/>
    <x v="2"/>
    <m/>
    <m/>
    <x v="0"/>
  </r>
  <r>
    <n v="2023"/>
    <x v="20"/>
    <d v="1899-12-30T23:30:00"/>
    <s v="Full"/>
    <s v="Second 30"/>
    <s v="JE"/>
    <d v="1899-12-30T23:39:45"/>
    <n v="3224"/>
    <s v="downstream"/>
    <n v="11.25"/>
    <n v="74.3"/>
    <x v="2"/>
    <m/>
    <m/>
    <x v="0"/>
  </r>
  <r>
    <n v="2023"/>
    <x v="20"/>
    <d v="1899-12-30T23:30:00"/>
    <s v="Full"/>
    <s v="Second 30"/>
    <s v="JE"/>
    <d v="1899-12-30T23:40:36"/>
    <n v="3506"/>
    <s v="upstream"/>
    <n v="8.4"/>
    <n v="65.2"/>
    <x v="2"/>
    <m/>
    <m/>
    <x v="0"/>
  </r>
  <r>
    <n v="2023"/>
    <x v="20"/>
    <d v="1899-12-30T23:30:00"/>
    <s v="Full"/>
    <s v="Second 30"/>
    <s v="JE"/>
    <d v="1899-12-30T23:41:51"/>
    <n v="3922"/>
    <s v="downstream"/>
    <n v="10.35"/>
    <n v="51"/>
    <x v="2"/>
    <m/>
    <m/>
    <x v="0"/>
  </r>
  <r>
    <n v="2023"/>
    <x v="20"/>
    <d v="1899-12-30T23:30:00"/>
    <s v="Full"/>
    <s v="Second 30"/>
    <s v="JE"/>
    <d v="1899-12-30T23:42:25"/>
    <n v="4112"/>
    <s v="upstream"/>
    <n v="11.19"/>
    <n v="71.8"/>
    <x v="2"/>
    <m/>
    <m/>
    <x v="0"/>
  </r>
  <r>
    <n v="2023"/>
    <x v="20"/>
    <d v="1899-12-30T23:30:00"/>
    <s v="Full"/>
    <s v="Second 30"/>
    <s v="JE"/>
    <d v="1899-12-30T23:43:40"/>
    <n v="4527"/>
    <s v="downstream"/>
    <n v="12.08"/>
    <n v="58.8"/>
    <x v="1"/>
    <s v="Fish appears to be travelling DS, disappears from sonar image halfway through image"/>
    <s v="Yes going ds"/>
    <x v="3"/>
  </r>
  <r>
    <n v="2023"/>
    <x v="20"/>
    <d v="1899-12-30T23:30:00"/>
    <s v="Full"/>
    <s v="Second 30"/>
    <s v="JE"/>
    <d v="1899-12-30T23:45:26"/>
    <n v="5108"/>
    <s v="upstream"/>
    <n v="8.99"/>
    <n v="61.8"/>
    <x v="2"/>
    <m/>
    <m/>
    <x v="0"/>
  </r>
  <r>
    <n v="2023"/>
    <x v="20"/>
    <d v="1899-12-30T23:30:00"/>
    <s v="Full"/>
    <s v="Second 30"/>
    <s v="JE"/>
    <d v="1899-12-30T23:45:53"/>
    <n v="5259"/>
    <s v="upstream"/>
    <n v="4.84"/>
    <n v="61.3"/>
    <x v="2"/>
    <m/>
    <m/>
    <x v="0"/>
  </r>
  <r>
    <n v="2023"/>
    <x v="20"/>
    <d v="1899-12-30T23:30:00"/>
    <s v="Full"/>
    <s v="Second 30"/>
    <s v="JE"/>
    <d v="1899-12-30T23:54:26"/>
    <n v="8095"/>
    <s v="downstream"/>
    <n v="10.58"/>
    <n v="70.400000000000006"/>
    <x v="2"/>
    <m/>
    <m/>
    <x v="0"/>
  </r>
  <r>
    <n v="2023"/>
    <x v="21"/>
    <d v="1899-12-30T00:00:00"/>
    <s v="Full"/>
    <s v="First 30"/>
    <s v="JE"/>
    <d v="1899-12-30T00:26:26"/>
    <n v="8563"/>
    <s v="upstream"/>
    <n v="13.93"/>
    <n v="73"/>
    <x v="2"/>
    <m/>
    <m/>
    <x v="0"/>
  </r>
  <r>
    <n v="2023"/>
    <x v="21"/>
    <d v="1899-12-30T00:30:00"/>
    <s v="Full"/>
    <s v="Second 30"/>
    <s v="JE"/>
    <d v="1899-12-30T00:43:13"/>
    <n v="4370"/>
    <s v="downstream"/>
    <n v="8.34"/>
    <n v="63.5"/>
    <x v="2"/>
    <m/>
    <m/>
    <x v="0"/>
  </r>
  <r>
    <n v="2023"/>
    <x v="21"/>
    <d v="1899-12-30T00:30:00"/>
    <s v="Full"/>
    <s v="Second 30"/>
    <s v="JE"/>
    <d v="1899-12-30T00:48:36"/>
    <n v="6164"/>
    <s v="upstream"/>
    <n v="8.1199999999999992"/>
    <n v="67.900000000000006"/>
    <x v="2"/>
    <m/>
    <m/>
    <x v="0"/>
  </r>
  <r>
    <n v="2023"/>
    <x v="21"/>
    <d v="1899-12-30T01:00:00"/>
    <s v="Full"/>
    <s v="First 30"/>
    <s v="JE"/>
    <d v="1899-12-30T01:27:25"/>
    <n v="9122"/>
    <s v="downstream"/>
    <n v="14.85"/>
    <n v="71.5"/>
    <x v="2"/>
    <m/>
    <m/>
    <x v="0"/>
  </r>
  <r>
    <n v="2023"/>
    <x v="21"/>
    <d v="1899-12-30T01:30:00"/>
    <s v="Full"/>
    <s v="Second 30"/>
    <s v="JE"/>
    <s v="No Fish"/>
    <m/>
    <m/>
    <m/>
    <m/>
    <x v="0"/>
    <m/>
    <m/>
    <x v="0"/>
  </r>
  <r>
    <n v="2023"/>
    <x v="21"/>
    <d v="1899-12-30T02:00:00"/>
    <s v="Full"/>
    <s v="First 30"/>
    <s v="JE"/>
    <d v="1899-12-30T02:10:58"/>
    <n v="3639"/>
    <s v="upstream"/>
    <n v="5.25"/>
    <n v="57.6"/>
    <x v="2"/>
    <m/>
    <m/>
    <x v="0"/>
  </r>
  <r>
    <n v="2023"/>
    <x v="21"/>
    <d v="1899-12-30T02:00:00"/>
    <s v="Full"/>
    <s v="First 30"/>
    <s v="JE"/>
    <d v="1899-12-30T02:10:59"/>
    <n v="3648"/>
    <s v="upstream"/>
    <n v="4.83"/>
    <n v="59.5"/>
    <x v="2"/>
    <m/>
    <m/>
    <x v="0"/>
  </r>
  <r>
    <n v="2023"/>
    <x v="21"/>
    <d v="1899-12-30T02:30:00"/>
    <s v="Full"/>
    <s v="Second 30"/>
    <s v="JE"/>
    <d v="1899-12-30T02:32:47"/>
    <n v="917"/>
    <s v="upstream"/>
    <n v="11.04"/>
    <n v="72.7"/>
    <x v="2"/>
    <m/>
    <m/>
    <x v="0"/>
  </r>
  <r>
    <n v="2023"/>
    <x v="21"/>
    <d v="1899-12-30T02:30:00"/>
    <s v="Full"/>
    <s v="Second 30"/>
    <s v="JE"/>
    <d v="1899-12-30T02:32:57"/>
    <n v="973"/>
    <s v="upstream"/>
    <n v="8.74"/>
    <n v="59.8"/>
    <x v="2"/>
    <m/>
    <m/>
    <x v="0"/>
  </r>
  <r>
    <n v="2023"/>
    <x v="21"/>
    <d v="1899-12-30T02:30:00"/>
    <s v="Full"/>
    <s v="Second 30"/>
    <s v="JE"/>
    <d v="1899-12-30T02:37:49"/>
    <n v="2588"/>
    <s v="upstream"/>
    <n v="3.56"/>
    <n v="67.3"/>
    <x v="1"/>
    <s v="Possible fish swimming US, very close to sonar making it difficult to see object clearly"/>
    <s v="not a fish. Kept c=2"/>
    <x v="1"/>
  </r>
  <r>
    <n v="2023"/>
    <x v="21"/>
    <d v="1899-12-30T02:30:00"/>
    <s v="Full"/>
    <s v="Second 30"/>
    <s v="JE"/>
    <d v="1899-12-30T02:39:45"/>
    <n v="3233"/>
    <s v="upstream"/>
    <n v="3.41"/>
    <n v="58.2"/>
    <x v="1"/>
    <s v="Possible fish swimming US, very close to sonar making it difficult to see object clearly"/>
    <s v="not a fish. Kept c=2"/>
    <x v="1"/>
  </r>
  <r>
    <n v="2023"/>
    <x v="21"/>
    <d v="1899-12-30T03:00:00"/>
    <s v="Full"/>
    <s v="First 30"/>
    <s v="JE"/>
    <d v="1899-12-30T03:03:54"/>
    <n v="1274"/>
    <s v="downstream"/>
    <n v="10.29"/>
    <n v="75.3"/>
    <x v="2"/>
    <m/>
    <m/>
    <x v="0"/>
  </r>
  <r>
    <n v="2023"/>
    <x v="21"/>
    <d v="1899-12-30T03:00:00"/>
    <s v="Full"/>
    <s v="First 30"/>
    <s v="JE"/>
    <d v="1899-12-30T03:19:49"/>
    <n v="6446"/>
    <s v="upstream"/>
    <n v="6.45"/>
    <n v="51.7"/>
    <x v="2"/>
    <m/>
    <m/>
    <x v="0"/>
  </r>
  <r>
    <n v="2023"/>
    <x v="21"/>
    <d v="1899-12-30T03:30:00"/>
    <s v="Full"/>
    <s v="Second 30"/>
    <s v="JE"/>
    <d v="1899-12-30T03:33:02"/>
    <n v="1001"/>
    <s v="upstream"/>
    <n v="7.01"/>
    <n v="63.6"/>
    <x v="2"/>
    <m/>
    <m/>
    <x v="0"/>
  </r>
  <r>
    <n v="2023"/>
    <x v="21"/>
    <d v="1899-12-30T03:30:00"/>
    <s v="Full"/>
    <s v="Second 30"/>
    <s v="JE"/>
    <d v="1899-12-30T03:40:32"/>
    <n v="3484"/>
    <s v="downstream"/>
    <n v="7.88"/>
    <n v="55.4"/>
    <x v="2"/>
    <m/>
    <m/>
    <x v="0"/>
  </r>
  <r>
    <n v="2023"/>
    <x v="21"/>
    <d v="1899-12-30T03:30:00"/>
    <s v="Full"/>
    <s v="Second 30"/>
    <s v="JE"/>
    <d v="1899-12-30T03:50:00"/>
    <n v="6442"/>
    <s v="upstream"/>
    <n v="14.64"/>
    <n v="62"/>
    <x v="2"/>
    <m/>
    <m/>
    <x v="0"/>
  </r>
  <r>
    <n v="2023"/>
    <x v="21"/>
    <d v="1899-12-30T03:30:00"/>
    <s v="Full"/>
    <s v="Second 30"/>
    <s v="JE"/>
    <d v="1899-12-30T03:53:49"/>
    <n v="7671"/>
    <s v="downstream"/>
    <n v="12.41"/>
    <n v="53"/>
    <x v="2"/>
    <m/>
    <m/>
    <x v="0"/>
  </r>
  <r>
    <n v="2023"/>
    <x v="21"/>
    <d v="1899-12-30T04:00:00"/>
    <s v="Full"/>
    <s v="First 30"/>
    <s v="JE"/>
    <d v="1899-12-30T04:00:40"/>
    <n v="215"/>
    <s v="upstream"/>
    <n v="8.43"/>
    <n v="60"/>
    <x v="2"/>
    <m/>
    <m/>
    <x v="0"/>
  </r>
  <r>
    <n v="2023"/>
    <x v="21"/>
    <d v="1899-12-30T04:00:00"/>
    <s v="Full"/>
    <s v="First 30"/>
    <s v="JE"/>
    <d v="1899-12-30T04:11:13"/>
    <n v="3506"/>
    <s v="upstream"/>
    <n v="9.16"/>
    <n v="73.5"/>
    <x v="2"/>
    <m/>
    <m/>
    <x v="0"/>
  </r>
  <r>
    <n v="2023"/>
    <x v="21"/>
    <d v="1899-12-30T04:30:00"/>
    <s v="Full"/>
    <s v="Second 30"/>
    <s v="JE"/>
    <s v="No Fish"/>
    <m/>
    <m/>
    <m/>
    <m/>
    <x v="0"/>
    <m/>
    <m/>
    <x v="0"/>
  </r>
  <r>
    <n v="2023"/>
    <x v="21"/>
    <d v="1899-12-30T05:00:00"/>
    <s v="Full"/>
    <s v="First 30"/>
    <s v="JE"/>
    <d v="1899-12-30T05:00:08"/>
    <n v="43"/>
    <s v="downstream"/>
    <n v="13.03"/>
    <n v="56.8"/>
    <x v="2"/>
    <m/>
    <m/>
    <x v="0"/>
  </r>
  <r>
    <n v="2023"/>
    <x v="21"/>
    <d v="1899-12-30T05:00:00"/>
    <s v="Full"/>
    <s v="First 30"/>
    <s v="JE"/>
    <d v="1899-12-30T05:10:34"/>
    <n v="3480"/>
    <s v="upstream"/>
    <n v="14.38"/>
    <n v="62.1"/>
    <x v="2"/>
    <m/>
    <m/>
    <x v="0"/>
  </r>
  <r>
    <n v="2023"/>
    <x v="21"/>
    <d v="1899-12-30T05:00:00"/>
    <s v="Full"/>
    <s v="First 30"/>
    <s v="JE"/>
    <d v="1899-12-30T05:22:38"/>
    <n v="7491"/>
    <s v="upstream"/>
    <n v="3.54"/>
    <n v="59.8"/>
    <x v="2"/>
    <m/>
    <m/>
    <x v="0"/>
  </r>
  <r>
    <n v="2023"/>
    <x v="21"/>
    <d v="1899-12-30T05:30:00"/>
    <s v="Full"/>
    <s v="Second 30"/>
    <s v="JE"/>
    <d v="1899-12-30T05:31:02"/>
    <n v="337"/>
    <s v="upstream"/>
    <n v="8.86"/>
    <n v="50.9"/>
    <x v="2"/>
    <m/>
    <m/>
    <x v="0"/>
  </r>
  <r>
    <n v="2023"/>
    <x v="21"/>
    <d v="1899-12-30T05:30:00"/>
    <s v="Full"/>
    <s v="Second 30"/>
    <s v="JE"/>
    <d v="1899-12-30T05:41:18"/>
    <n v="3752"/>
    <s v="downstream"/>
    <n v="10.56"/>
    <n v="51.4"/>
    <x v="2"/>
    <m/>
    <m/>
    <x v="0"/>
  </r>
  <r>
    <n v="2023"/>
    <x v="21"/>
    <d v="1899-12-30T05:30:00"/>
    <s v="Full"/>
    <s v="Second 30"/>
    <s v="JE"/>
    <d v="1899-12-30T05:46:25"/>
    <n v="5459"/>
    <s v="upstream"/>
    <n v="7.03"/>
    <n v="56.6"/>
    <x v="2"/>
    <m/>
    <m/>
    <x v="0"/>
  </r>
  <r>
    <n v="2023"/>
    <x v="21"/>
    <d v="1899-12-30T05:30:00"/>
    <s v="Full"/>
    <s v="Second 30"/>
    <s v="JE"/>
    <d v="1899-12-30T05:46:42"/>
    <n v="5553"/>
    <s v="upstream"/>
    <n v="6.42"/>
    <n v="49.6"/>
    <x v="2"/>
    <m/>
    <m/>
    <x v="0"/>
  </r>
  <r>
    <n v="2023"/>
    <x v="21"/>
    <d v="1899-12-30T05:30:00"/>
    <s v="Full"/>
    <s v="Second 30"/>
    <s v="JE"/>
    <d v="1899-12-30T05:55:21"/>
    <n v="8427"/>
    <s v="upstream"/>
    <n v="7.67"/>
    <n v="57.4"/>
    <x v="2"/>
    <m/>
    <m/>
    <x v="0"/>
  </r>
  <r>
    <n v="2023"/>
    <x v="21"/>
    <d v="1899-12-30T05:30:00"/>
    <s v="Full"/>
    <s v="Second 30"/>
    <s v="JE"/>
    <d v="1899-12-30T05:59:29"/>
    <n v="9800"/>
    <s v="downstream"/>
    <n v="11.02"/>
    <n v="63.4"/>
    <x v="1"/>
    <s v="Fish appears to be travelling DS, goes in and out of focus from sonar"/>
    <s v="Yes going ds"/>
    <x v="3"/>
  </r>
  <r>
    <n v="2023"/>
    <x v="21"/>
    <d v="1899-12-30T06:00:00"/>
    <s v="Full"/>
    <s v="First 30"/>
    <s v="JE"/>
    <d v="1899-12-30T06:03:28"/>
    <n v="1143"/>
    <s v="upstream"/>
    <n v="7.06"/>
    <n v="57.8"/>
    <x v="2"/>
    <m/>
    <m/>
    <x v="0"/>
  </r>
  <r>
    <n v="2023"/>
    <x v="21"/>
    <d v="1899-12-30T06:00:00"/>
    <s v="Full"/>
    <s v="First 30"/>
    <s v="JE"/>
    <d v="1899-12-30T06:03:51"/>
    <n v="1274"/>
    <s v="downstream"/>
    <n v="10.47"/>
    <n v="51.3"/>
    <x v="2"/>
    <m/>
    <m/>
    <x v="0"/>
  </r>
  <r>
    <n v="2023"/>
    <x v="21"/>
    <d v="1899-12-30T06:00:00"/>
    <s v="Full"/>
    <s v="First 30"/>
    <s v="JE"/>
    <d v="1899-12-30T06:07:47"/>
    <n v="2584"/>
    <s v="upstream"/>
    <n v="14.36"/>
    <n v="74.599999999999994"/>
    <x v="2"/>
    <m/>
    <m/>
    <x v="0"/>
  </r>
  <r>
    <n v="2023"/>
    <x v="21"/>
    <d v="1899-12-30T06:00:00"/>
    <s v="Full"/>
    <s v="First 30"/>
    <s v="JE"/>
    <d v="1899-12-30T06:07:51"/>
    <n v="2605"/>
    <s v="upstream"/>
    <n v="14.92"/>
    <n v="52.9"/>
    <x v="2"/>
    <m/>
    <m/>
    <x v="0"/>
  </r>
  <r>
    <n v="2023"/>
    <x v="21"/>
    <d v="1899-12-30T06:00:00"/>
    <s v="Full"/>
    <s v="First 30"/>
    <s v="JE"/>
    <d v="1899-12-30T06:07:51"/>
    <n v="2608"/>
    <s v="upstream"/>
    <n v="14.68"/>
    <n v="55"/>
    <x v="2"/>
    <s v="past 3 fish travelling US together "/>
    <m/>
    <x v="0"/>
  </r>
  <r>
    <n v="2023"/>
    <x v="21"/>
    <d v="1899-12-30T06:00:00"/>
    <s v="Full"/>
    <s v="First 30"/>
    <s v="JE"/>
    <d v="1899-12-30T06:10:31"/>
    <n v="3493"/>
    <s v="upstream"/>
    <n v="12.54"/>
    <n v="60.7"/>
    <x v="2"/>
    <m/>
    <m/>
    <x v="0"/>
  </r>
  <r>
    <n v="2023"/>
    <x v="21"/>
    <d v="1899-12-30T06:00:00"/>
    <s v="Full"/>
    <s v="First 30"/>
    <s v="JE"/>
    <d v="1899-12-30T06:11:09"/>
    <n v="3703"/>
    <s v="upstream"/>
    <n v="12.54"/>
    <n v="68.7"/>
    <x v="2"/>
    <m/>
    <m/>
    <x v="0"/>
  </r>
  <r>
    <n v="2023"/>
    <x v="21"/>
    <d v="1899-12-30T06:00:00"/>
    <s v="Full"/>
    <s v="First 30"/>
    <s v="JE"/>
    <d v="1899-12-30T06:15:28"/>
    <n v="5141"/>
    <s v="upstream"/>
    <n v="14.4"/>
    <n v="70.2"/>
    <x v="2"/>
    <m/>
    <m/>
    <x v="0"/>
  </r>
  <r>
    <n v="2023"/>
    <x v="21"/>
    <d v="1899-12-30T06:00:00"/>
    <s v="Full"/>
    <s v="First 30"/>
    <s v="JE"/>
    <d v="1899-12-30T06:15:33"/>
    <n v="5172"/>
    <s v="upstream"/>
    <n v="12.33"/>
    <n v="65.8"/>
    <x v="2"/>
    <m/>
    <m/>
    <x v="0"/>
  </r>
  <r>
    <n v="2023"/>
    <x v="21"/>
    <d v="1899-12-30T06:00:00"/>
    <s v="Full"/>
    <s v="First 30"/>
    <s v="JE"/>
    <d v="1899-12-30T06:15:58"/>
    <n v="5313"/>
    <s v="downstream"/>
    <n v="12.11"/>
    <n v="51.6"/>
    <x v="1"/>
    <s v="Fish appears to be travelling DS, goes in and out of focus from sonar"/>
    <s v="Yes going ds"/>
    <x v="3"/>
  </r>
  <r>
    <n v="2023"/>
    <x v="21"/>
    <d v="1899-12-30T06:00:00"/>
    <s v="Full"/>
    <s v="First 30"/>
    <s v="JE"/>
    <d v="1899-12-30T06:19:27"/>
    <n v="6466"/>
    <s v="downstream"/>
    <n v="9.19"/>
    <n v="65.2"/>
    <x v="2"/>
    <m/>
    <m/>
    <x v="0"/>
  </r>
  <r>
    <n v="2023"/>
    <x v="21"/>
    <d v="1899-12-30T06:00:00"/>
    <s v="Full"/>
    <s v="First 30"/>
    <s v="JE"/>
    <d v="1899-12-30T06:19:27"/>
    <n v="6471"/>
    <s v="downstream"/>
    <n v="9.33"/>
    <n v="63.3"/>
    <x v="1"/>
    <s v="Fish travelling DS with previous fish recorded, does not show up on sonar until in the middle of image"/>
    <s v="Yes going ds"/>
    <x v="3"/>
  </r>
  <r>
    <n v="2023"/>
    <x v="21"/>
    <d v="1899-12-30T06:00:00"/>
    <s v="Full"/>
    <s v="First 30"/>
    <s v="JE"/>
    <d v="1899-12-30T06:21:12"/>
    <n v="7048"/>
    <s v="downstream"/>
    <n v="6.07"/>
    <n v="64.7"/>
    <x v="2"/>
    <m/>
    <m/>
    <x v="0"/>
  </r>
  <r>
    <n v="2023"/>
    <x v="21"/>
    <d v="1899-12-30T06:00:00"/>
    <s v="Full"/>
    <s v="First 30"/>
    <s v="JE"/>
    <d v="1899-12-30T06:21:37"/>
    <n v="7186"/>
    <s v="upstream"/>
    <n v="5.93"/>
    <n v="50.4"/>
    <x v="1"/>
    <s v="Fish appears to be travelling US but goes in and out of focus"/>
    <s v="Yes going us"/>
    <x v="3"/>
  </r>
  <r>
    <n v="2023"/>
    <x v="21"/>
    <d v="1899-12-30T06:30:00"/>
    <s v="Full"/>
    <s v="Second 30"/>
    <s v="JE"/>
    <d v="1899-12-30T06:33:09"/>
    <n v="1042"/>
    <s v="upstream"/>
    <n v="8.1199999999999992"/>
    <n v="59"/>
    <x v="1"/>
    <s v="Fish appears to be travelling US but goes in and out of focus"/>
    <s v="Yes going us"/>
    <x v="3"/>
  </r>
  <r>
    <n v="2023"/>
    <x v="21"/>
    <d v="1899-12-30T06:30:00"/>
    <s v="Full"/>
    <s v="Second 30"/>
    <s v="JE"/>
    <d v="1899-12-30T06:37:34"/>
    <n v="2503"/>
    <s v="downstream"/>
    <n v="10.69"/>
    <n v="55.7"/>
    <x v="2"/>
    <m/>
    <m/>
    <x v="0"/>
  </r>
  <r>
    <n v="2023"/>
    <x v="21"/>
    <d v="1899-12-30T06:30:00"/>
    <s v="Full"/>
    <s v="Second 30"/>
    <s v="JE"/>
    <d v="1899-12-30T06:42:07"/>
    <n v="4020"/>
    <s v="upstream"/>
    <n v="12.48"/>
    <n v="69.8"/>
    <x v="2"/>
    <m/>
    <m/>
    <x v="0"/>
  </r>
  <r>
    <n v="2023"/>
    <x v="21"/>
    <d v="1899-12-30T06:30:00"/>
    <s v="Full"/>
    <s v="Second 30"/>
    <s v="JE"/>
    <d v="1899-12-30T06:45:03"/>
    <n v="4992"/>
    <s v="upstream"/>
    <n v="10.69"/>
    <n v="64"/>
    <x v="1"/>
    <s v="Fish appears to be travelling US but goes in and out of focus"/>
    <s v="Yes going us"/>
    <x v="3"/>
  </r>
  <r>
    <n v="2023"/>
    <x v="21"/>
    <d v="1899-12-30T06:30:00"/>
    <s v="Full"/>
    <s v="Second 30"/>
    <s v="JE"/>
    <d v="1899-12-30T06:54:10"/>
    <n v="8020"/>
    <s v="upstream"/>
    <n v="3.46"/>
    <n v="60.6"/>
    <x v="2"/>
    <m/>
    <m/>
    <x v="0"/>
  </r>
  <r>
    <n v="2023"/>
    <x v="21"/>
    <d v="1899-12-30T06:30:00"/>
    <s v="Full"/>
    <s v="Second 30"/>
    <s v="JE"/>
    <d v="1899-12-30T06:56:05"/>
    <n v="8655"/>
    <s v="upstream"/>
    <n v="12.61"/>
    <n v="55.1"/>
    <x v="2"/>
    <m/>
    <m/>
    <x v="0"/>
  </r>
  <r>
    <n v="2023"/>
    <x v="21"/>
    <d v="1899-12-30T06:30:00"/>
    <s v="Full"/>
    <s v="Second 30"/>
    <s v="JE"/>
    <d v="1899-12-30T06:56:45"/>
    <n v="8878"/>
    <s v="upstream"/>
    <n v="13.91"/>
    <n v="72.900000000000006"/>
    <x v="2"/>
    <m/>
    <m/>
    <x v="0"/>
  </r>
  <r>
    <n v="2023"/>
    <x v="21"/>
    <d v="1899-12-30T07:00:00"/>
    <s v="Full"/>
    <s v="First 30"/>
    <s v="JE"/>
    <s v="No Fish"/>
    <m/>
    <m/>
    <m/>
    <m/>
    <x v="0"/>
    <m/>
    <m/>
    <x v="0"/>
  </r>
  <r>
    <n v="2023"/>
    <x v="21"/>
    <d v="1899-12-30T07:30:00"/>
    <s v="Full"/>
    <s v="Second 30"/>
    <s v="JE"/>
    <d v="1899-12-30T07:45:41"/>
    <n v="5034"/>
    <s v="upstream"/>
    <n v="14.15"/>
    <n v="85.3"/>
    <x v="2"/>
    <m/>
    <m/>
    <x v="0"/>
  </r>
  <r>
    <n v="2023"/>
    <x v="21"/>
    <d v="1899-12-30T08:00:00"/>
    <s v="Full"/>
    <s v="First 30"/>
    <s v="JE"/>
    <d v="1899-12-30T08:08:14"/>
    <n v="2605"/>
    <s v="downstream"/>
    <n v="4.93"/>
    <n v="66.900000000000006"/>
    <x v="1"/>
    <s v="Fish appears to be travelling DS, very close to sonar, difficult to obtain clear image"/>
    <s v="unclear if fish or not. Keep c=2"/>
    <x v="1"/>
  </r>
  <r>
    <n v="2023"/>
    <x v="21"/>
    <d v="1899-12-30T08:00:00"/>
    <s v="Full"/>
    <s v="First 30"/>
    <s v="JE"/>
    <d v="1899-12-30T08:19:53"/>
    <n v="6427"/>
    <s v="downstream"/>
    <n v="10.07"/>
    <n v="75.400000000000006"/>
    <x v="2"/>
    <m/>
    <m/>
    <x v="0"/>
  </r>
  <r>
    <n v="2023"/>
    <x v="21"/>
    <d v="1899-12-30T08:30:00"/>
    <s v="Full"/>
    <s v="Second 30"/>
    <s v="JE"/>
    <d v="1899-12-30T08:37:47"/>
    <n v="2559"/>
    <s v="upstream"/>
    <n v="14.81"/>
    <n v="74.099999999999994"/>
    <x v="2"/>
    <m/>
    <m/>
    <x v="0"/>
  </r>
  <r>
    <n v="2023"/>
    <x v="21"/>
    <d v="1899-12-30T08:30:00"/>
    <s v="Full"/>
    <s v="Second 30"/>
    <s v="JE"/>
    <d v="1899-12-30T08:45:44"/>
    <n v="5200"/>
    <s v="upstream"/>
    <n v="10.96"/>
    <n v="62.9"/>
    <x v="2"/>
    <m/>
    <m/>
    <x v="0"/>
  </r>
  <r>
    <n v="2023"/>
    <x v="21"/>
    <d v="1899-12-30T08:30:00"/>
    <s v="Full"/>
    <s v="Second 30"/>
    <s v="JE"/>
    <d v="1899-12-30T08:45:49"/>
    <n v="5230"/>
    <s v="upstream"/>
    <n v="11.18"/>
    <n v="64.3"/>
    <x v="2"/>
    <m/>
    <m/>
    <x v="0"/>
  </r>
  <r>
    <n v="2023"/>
    <x v="21"/>
    <d v="1899-12-30T08:30:00"/>
    <s v="Full"/>
    <s v="Second 30"/>
    <s v="JE"/>
    <d v="1899-12-30T08:46:39"/>
    <n v="5507"/>
    <s v="upstream"/>
    <n v="13.14"/>
    <n v="63.5"/>
    <x v="2"/>
    <m/>
    <m/>
    <x v="0"/>
  </r>
  <r>
    <n v="2023"/>
    <x v="21"/>
    <d v="1899-12-30T08:30:00"/>
    <s v="Full"/>
    <s v="Second 30"/>
    <s v="JE"/>
    <d v="1899-12-30T08:52:04"/>
    <n v="7310"/>
    <s v="upstream"/>
    <n v="10.86"/>
    <n v="64.8"/>
    <x v="2"/>
    <m/>
    <m/>
    <x v="0"/>
  </r>
  <r>
    <n v="2023"/>
    <x v="21"/>
    <d v="1899-12-30T09:00:00"/>
    <s v="Full"/>
    <s v="First 30"/>
    <s v="JE"/>
    <d v="1899-12-30T09:02:40"/>
    <n v="881"/>
    <s v="upstream"/>
    <n v="8.69"/>
    <n v="59.4"/>
    <x v="2"/>
    <m/>
    <m/>
    <x v="0"/>
  </r>
  <r>
    <n v="2023"/>
    <x v="21"/>
    <d v="1899-12-30T09:00:00"/>
    <s v="Full"/>
    <s v="First 30"/>
    <s v="JE"/>
    <d v="1899-12-30T09:11:09"/>
    <n v="3706"/>
    <s v="upstream"/>
    <n v="14.75"/>
    <n v="63.9"/>
    <x v="2"/>
    <m/>
    <m/>
    <x v="0"/>
  </r>
  <r>
    <n v="2023"/>
    <x v="21"/>
    <d v="1899-12-30T09:00:00"/>
    <s v="Full"/>
    <s v="First 30"/>
    <s v="JE"/>
    <d v="1899-12-30T09:15:18"/>
    <n v="5090"/>
    <s v="upstream"/>
    <n v="15.75"/>
    <n v="78"/>
    <x v="2"/>
    <m/>
    <m/>
    <x v="0"/>
  </r>
  <r>
    <n v="2023"/>
    <x v="21"/>
    <d v="1899-12-30T09:00:00"/>
    <s v="Full"/>
    <s v="First 30"/>
    <s v="JE"/>
    <d v="1899-12-30T09:15:21"/>
    <n v="5107"/>
    <s v="upstream"/>
    <n v="13.99"/>
    <n v="71"/>
    <x v="2"/>
    <m/>
    <m/>
    <x v="0"/>
  </r>
  <r>
    <n v="2023"/>
    <x v="21"/>
    <d v="1899-12-30T09:00:00"/>
    <s v="Full"/>
    <s v="First 30"/>
    <s v="JE"/>
    <d v="1899-12-30T09:21:12"/>
    <n v="7052"/>
    <s v="upstream"/>
    <n v="8.7100000000000009"/>
    <n v="57.1"/>
    <x v="2"/>
    <m/>
    <m/>
    <x v="0"/>
  </r>
  <r>
    <n v="2023"/>
    <x v="21"/>
    <d v="1899-12-30T09:00:00"/>
    <s v="Full"/>
    <s v="First 30"/>
    <s v="JE"/>
    <d v="1899-12-30T09:21:25"/>
    <n v="7128"/>
    <s v="upstream"/>
    <n v="12.35"/>
    <n v="62.9"/>
    <x v="2"/>
    <m/>
    <m/>
    <x v="0"/>
  </r>
  <r>
    <n v="2023"/>
    <x v="21"/>
    <d v="1899-12-30T09:00:00"/>
    <s v="Full"/>
    <s v="First 30"/>
    <s v="JE"/>
    <d v="1899-12-30T09:21:27"/>
    <n v="7135"/>
    <s v="upstream"/>
    <n v="12.09"/>
    <n v="59.3"/>
    <x v="2"/>
    <m/>
    <m/>
    <x v="0"/>
  </r>
  <r>
    <n v="2023"/>
    <x v="21"/>
    <d v="1899-12-30T09:00:00"/>
    <s v="Full"/>
    <s v="First 30"/>
    <s v="JE"/>
    <d v="1899-12-30T09:22:54"/>
    <n v="7623"/>
    <s v="upstream"/>
    <n v="8.92"/>
    <n v="58.7"/>
    <x v="2"/>
    <m/>
    <m/>
    <x v="0"/>
  </r>
  <r>
    <n v="2023"/>
    <x v="21"/>
    <d v="1899-12-30T09:30:00"/>
    <s v="Full"/>
    <s v="Second 30"/>
    <s v="JE"/>
    <d v="1899-12-30T09:32:41"/>
    <n v="890"/>
    <s v="downstream"/>
    <n v="12.42"/>
    <n v="53"/>
    <x v="2"/>
    <m/>
    <m/>
    <x v="0"/>
  </r>
  <r>
    <n v="2023"/>
    <x v="21"/>
    <d v="1899-12-30T09:30:00"/>
    <s v="Full"/>
    <s v="Second 30"/>
    <s v="JE"/>
    <d v="1899-12-30T09:38:44"/>
    <n v="2897"/>
    <s v="upstream"/>
    <n v="11.47"/>
    <n v="51.8"/>
    <x v="2"/>
    <m/>
    <m/>
    <x v="0"/>
  </r>
  <r>
    <n v="2023"/>
    <x v="21"/>
    <d v="1899-12-30T09:30:00"/>
    <s v="Full"/>
    <s v="Second 30"/>
    <s v="JE"/>
    <d v="1899-12-30T09:40:35"/>
    <n v="3514"/>
    <s v="upstream"/>
    <n v="12.98"/>
    <n v="51"/>
    <x v="2"/>
    <m/>
    <m/>
    <x v="0"/>
  </r>
  <r>
    <n v="2023"/>
    <x v="21"/>
    <d v="1899-12-30T10:00:00"/>
    <s v="Full"/>
    <s v="First 30"/>
    <s v="JE"/>
    <s v="No Fish"/>
    <m/>
    <m/>
    <m/>
    <m/>
    <x v="0"/>
    <m/>
    <m/>
    <x v="0"/>
  </r>
  <r>
    <n v="2023"/>
    <x v="21"/>
    <d v="1899-12-30T10:30:00"/>
    <s v="Full"/>
    <s v="Second 30"/>
    <s v="JE"/>
    <d v="1899-12-30T10:30:04"/>
    <n v="18"/>
    <s v="upstream"/>
    <n v="14.73"/>
    <n v="63.4"/>
    <x v="2"/>
    <m/>
    <m/>
    <x v="0"/>
  </r>
  <r>
    <n v="2023"/>
    <x v="21"/>
    <d v="1899-12-30T10:30:00"/>
    <s v="Full"/>
    <s v="Second 30"/>
    <s v="JE"/>
    <d v="1899-12-30T10:54:41"/>
    <n v="8166"/>
    <s v="upstream"/>
    <n v="8.49"/>
    <n v="57.4"/>
    <x v="2"/>
    <m/>
    <m/>
    <x v="0"/>
  </r>
  <r>
    <n v="2023"/>
    <x v="21"/>
    <d v="1899-12-30T11:00:00"/>
    <s v="Full"/>
    <s v="First 30"/>
    <s v="JE"/>
    <d v="1899-12-30T11:08:47"/>
    <n v="2903"/>
    <s v="downstream"/>
    <n v="13.05"/>
    <n v="58.9"/>
    <x v="2"/>
    <m/>
    <m/>
    <x v="0"/>
  </r>
  <r>
    <n v="2023"/>
    <x v="21"/>
    <d v="1899-12-30T11:00:00"/>
    <s v="Full"/>
    <s v="First 30"/>
    <s v="JE"/>
    <d v="1899-12-30T11:10:57"/>
    <n v="3617"/>
    <s v="upstream"/>
    <n v="14.23"/>
    <n v="64"/>
    <x v="2"/>
    <m/>
    <m/>
    <x v="0"/>
  </r>
  <r>
    <n v="2023"/>
    <x v="21"/>
    <d v="1899-12-30T11:00:00"/>
    <s v="Full"/>
    <s v="First 30"/>
    <s v="JE"/>
    <d v="1899-12-30T11:14:58"/>
    <n v="4859"/>
    <s v="upstream"/>
    <n v="6.94"/>
    <n v="63.3"/>
    <x v="2"/>
    <m/>
    <m/>
    <x v="0"/>
  </r>
  <r>
    <n v="2023"/>
    <x v="21"/>
    <d v="1899-12-30T11:00:00"/>
    <s v="Full"/>
    <s v="First 30"/>
    <s v="JE"/>
    <d v="1899-12-30T11:14:58"/>
    <n v="4860"/>
    <s v="upstream"/>
    <n v="7.17"/>
    <n v="65.599999999999994"/>
    <x v="2"/>
    <m/>
    <m/>
    <x v="0"/>
  </r>
  <r>
    <n v="2023"/>
    <x v="21"/>
    <d v="1899-12-30T11:00:00"/>
    <s v="Full"/>
    <s v="First 30"/>
    <s v="JE"/>
    <d v="1899-12-30T11:15:15"/>
    <n v="4950"/>
    <s v="upstream"/>
    <n v="13.01"/>
    <n v="55.6"/>
    <x v="2"/>
    <m/>
    <m/>
    <x v="0"/>
  </r>
  <r>
    <n v="2023"/>
    <x v="21"/>
    <d v="1899-12-30T11:00:00"/>
    <s v="Full"/>
    <s v="First 30"/>
    <s v="JE"/>
    <d v="1899-12-30T11:17:25"/>
    <n v="5633"/>
    <s v="upstream"/>
    <n v="4.67"/>
    <n v="52.1"/>
    <x v="2"/>
    <m/>
    <m/>
    <x v="0"/>
  </r>
  <r>
    <n v="2023"/>
    <x v="21"/>
    <d v="1899-12-30T11:00:00"/>
    <s v="Full"/>
    <s v="First 30"/>
    <s v="JE"/>
    <d v="1899-12-30T11:17:27"/>
    <n v="5642"/>
    <s v="upstream"/>
    <n v="4.9800000000000004"/>
    <n v="68.099999999999994"/>
    <x v="2"/>
    <m/>
    <m/>
    <x v="0"/>
  </r>
  <r>
    <n v="2023"/>
    <x v="21"/>
    <d v="1899-12-30T11:00:00"/>
    <s v="Full"/>
    <s v="First 30"/>
    <s v="JE"/>
    <d v="1899-12-30T11:18:45"/>
    <n v="6048"/>
    <s v="upstream"/>
    <n v="4.8899999999999997"/>
    <n v="58.6"/>
    <x v="2"/>
    <m/>
    <m/>
    <x v="0"/>
  </r>
  <r>
    <n v="2023"/>
    <x v="21"/>
    <d v="1899-12-30T11:00:00"/>
    <s v="Full"/>
    <s v="First 30"/>
    <s v="JE"/>
    <d v="1899-12-30T11:19:16"/>
    <n v="6213"/>
    <s v="upstream"/>
    <n v="9.1999999999999993"/>
    <n v="59.2"/>
    <x v="2"/>
    <m/>
    <m/>
    <x v="0"/>
  </r>
  <r>
    <n v="2023"/>
    <x v="21"/>
    <d v="1899-12-30T11:00:00"/>
    <s v="Full"/>
    <s v="First 30"/>
    <s v="JE"/>
    <d v="1899-12-30T11:19:43"/>
    <n v="6352"/>
    <s v="upstream"/>
    <n v="5.19"/>
    <n v="64.7"/>
    <x v="2"/>
    <m/>
    <m/>
    <x v="0"/>
  </r>
  <r>
    <n v="2023"/>
    <x v="21"/>
    <d v="1899-12-30T11:00:00"/>
    <s v="Full"/>
    <s v="First 30"/>
    <s v="JE"/>
    <d v="1899-12-30T11:21:06"/>
    <n v="6795"/>
    <s v="upstream"/>
    <n v="10.52"/>
    <n v="63"/>
    <x v="2"/>
    <m/>
    <m/>
    <x v="0"/>
  </r>
  <r>
    <n v="2023"/>
    <x v="21"/>
    <d v="1899-12-30T11:00:00"/>
    <s v="Full"/>
    <s v="First 30"/>
    <s v="JE"/>
    <d v="1899-12-30T11:24:15"/>
    <n v="7811"/>
    <s v="upstream"/>
    <n v="7.35"/>
    <n v="54.8"/>
    <x v="2"/>
    <m/>
    <m/>
    <x v="0"/>
  </r>
  <r>
    <n v="2023"/>
    <x v="21"/>
    <d v="1899-12-30T11:00:00"/>
    <s v="Full"/>
    <s v="First 30"/>
    <s v="JE"/>
    <d v="1899-12-30T11:24:32"/>
    <n v="7902"/>
    <s v="upstream"/>
    <n v="14.13"/>
    <n v="63.6"/>
    <x v="2"/>
    <m/>
    <m/>
    <x v="0"/>
  </r>
  <r>
    <n v="2023"/>
    <x v="21"/>
    <d v="1899-12-30T11:00:00"/>
    <s v="Full"/>
    <s v="First 30"/>
    <s v="JE"/>
    <d v="1899-12-30T11:29:04"/>
    <n v="9375"/>
    <s v="upstream"/>
    <n v="8.7899999999999991"/>
    <n v="67.599999999999994"/>
    <x v="2"/>
    <m/>
    <m/>
    <x v="0"/>
  </r>
  <r>
    <n v="2023"/>
    <x v="21"/>
    <d v="1899-12-30T11:00:00"/>
    <s v="Full"/>
    <s v="First 30"/>
    <s v="JE"/>
    <d v="1899-12-30T11:29:05"/>
    <n v="9379"/>
    <s v="upstream"/>
    <n v="7.63"/>
    <n v="68.599999999999994"/>
    <x v="2"/>
    <m/>
    <m/>
    <x v="0"/>
  </r>
  <r>
    <n v="2023"/>
    <x v="21"/>
    <d v="1899-12-30T11:30:00"/>
    <s v="Full"/>
    <s v="Second 30"/>
    <s v="JE"/>
    <d v="1899-12-30T11:34:29"/>
    <n v="1483"/>
    <s v="downstream"/>
    <n v="11.13"/>
    <n v="68.400000000000006"/>
    <x v="2"/>
    <m/>
    <m/>
    <x v="0"/>
  </r>
  <r>
    <n v="2023"/>
    <x v="21"/>
    <d v="1899-12-30T11:30:00"/>
    <s v="Full"/>
    <s v="Second 30"/>
    <s v="JE"/>
    <d v="1899-12-30T11:44:07"/>
    <n v="4537"/>
    <s v="upstream"/>
    <n v="4.83"/>
    <n v="60.8"/>
    <x v="2"/>
    <m/>
    <m/>
    <x v="0"/>
  </r>
  <r>
    <n v="2023"/>
    <x v="21"/>
    <d v="1899-12-30T11:30:00"/>
    <s v="Full"/>
    <s v="Second 30"/>
    <s v="JE"/>
    <d v="1899-12-30T11:47:00"/>
    <n v="5441"/>
    <s v="upstream"/>
    <n v="12.54"/>
    <n v="61.2"/>
    <x v="2"/>
    <m/>
    <m/>
    <x v="0"/>
  </r>
  <r>
    <n v="2023"/>
    <x v="21"/>
    <d v="1899-12-30T12:00:00"/>
    <s v="Full"/>
    <s v="First 30"/>
    <s v="JE"/>
    <d v="1899-12-30T12:08:52"/>
    <n v="2815"/>
    <s v="upstream"/>
    <n v="7.19"/>
    <n v="69.099999999999994"/>
    <x v="2"/>
    <m/>
    <m/>
    <x v="0"/>
  </r>
  <r>
    <n v="2023"/>
    <x v="21"/>
    <d v="1899-12-30T12:00:00"/>
    <s v="Full"/>
    <s v="First 30"/>
    <s v="JE"/>
    <d v="1899-12-30T12:19:43"/>
    <n v="6362"/>
    <s v="upstream"/>
    <n v="8.69"/>
    <n v="62.5"/>
    <x v="2"/>
    <m/>
    <m/>
    <x v="0"/>
  </r>
  <r>
    <n v="2023"/>
    <x v="21"/>
    <d v="1899-12-30T12:00:00"/>
    <s v="Full"/>
    <s v="First 30"/>
    <s v="JE"/>
    <d v="1899-12-30T12:23:08"/>
    <n v="7487"/>
    <s v="downstream"/>
    <n v="9.11"/>
    <n v="65"/>
    <x v="2"/>
    <m/>
    <m/>
    <x v="0"/>
  </r>
  <r>
    <n v="2023"/>
    <x v="21"/>
    <d v="1899-12-30T12:00:00"/>
    <s v="Full"/>
    <s v="First 30"/>
    <s v="JE"/>
    <d v="1899-12-30T12:28:46"/>
    <n v="9359"/>
    <s v="upstream"/>
    <n v="6.7"/>
    <n v="62"/>
    <x v="2"/>
    <m/>
    <m/>
    <x v="0"/>
  </r>
  <r>
    <n v="2023"/>
    <x v="21"/>
    <d v="1899-12-30T12:00:00"/>
    <s v="Full"/>
    <s v="First 30"/>
    <s v="JE"/>
    <d v="1899-12-30T12:29:46"/>
    <n v="9693"/>
    <s v="upstream"/>
    <n v="7.02"/>
    <n v="64.900000000000006"/>
    <x v="2"/>
    <m/>
    <m/>
    <x v="0"/>
  </r>
  <r>
    <n v="2023"/>
    <x v="21"/>
    <d v="1899-12-30T12:30:00"/>
    <s v="Full"/>
    <s v="Second 30"/>
    <s v="JE"/>
    <d v="1899-12-30T12:34:48"/>
    <n v="1584"/>
    <s v="downstream"/>
    <n v="14.5"/>
    <n v="68"/>
    <x v="2"/>
    <m/>
    <m/>
    <x v="0"/>
  </r>
  <r>
    <n v="2023"/>
    <x v="21"/>
    <d v="1899-12-30T12:30:00"/>
    <s v="Full"/>
    <s v="Second 30"/>
    <s v="JE"/>
    <d v="1899-12-30T12:53:03"/>
    <n v="7656"/>
    <s v="upstream"/>
    <n v="5.19"/>
    <n v="56"/>
    <x v="2"/>
    <m/>
    <m/>
    <x v="0"/>
  </r>
  <r>
    <n v="2023"/>
    <x v="21"/>
    <d v="1899-12-30T12:30:00"/>
    <s v="Full"/>
    <s v="Second 30"/>
    <s v="JE"/>
    <d v="1899-12-30T12:53:42"/>
    <n v="7868"/>
    <s v="downstream"/>
    <n v="5.6"/>
    <n v="72.900000000000006"/>
    <x v="2"/>
    <m/>
    <m/>
    <x v="0"/>
  </r>
  <r>
    <n v="2023"/>
    <x v="21"/>
    <d v="1899-12-30T12:30:00"/>
    <s v="Full"/>
    <s v="Second 30"/>
    <s v="JE"/>
    <d v="1899-12-30T12:55:20"/>
    <n v="8410"/>
    <s v="upstream"/>
    <n v="8.94"/>
    <n v="59.5"/>
    <x v="2"/>
    <m/>
    <m/>
    <x v="0"/>
  </r>
  <r>
    <n v="2023"/>
    <x v="21"/>
    <d v="1899-12-30T13:00:00"/>
    <s v="Full"/>
    <s v="First 30"/>
    <s v="JE"/>
    <d v="1899-12-30T13:00:27"/>
    <n v="140"/>
    <s v="upstream"/>
    <n v="4.95"/>
    <n v="54.5"/>
    <x v="2"/>
    <m/>
    <m/>
    <x v="0"/>
  </r>
  <r>
    <n v="2023"/>
    <x v="21"/>
    <d v="1899-12-30T13:00:00"/>
    <s v="Full"/>
    <s v="First 30"/>
    <s v="JE"/>
    <d v="1899-12-30T13:10:40"/>
    <n v="3531"/>
    <s v="upstream"/>
    <n v="11.13"/>
    <n v="58.5"/>
    <x v="2"/>
    <m/>
    <m/>
    <x v="0"/>
  </r>
  <r>
    <n v="2023"/>
    <x v="21"/>
    <d v="1899-12-30T13:00:00"/>
    <s v="Full"/>
    <s v="First 30"/>
    <s v="JE"/>
    <d v="1899-12-30T13:11:06"/>
    <n v="3674"/>
    <s v="upstream"/>
    <n v="6.65"/>
    <n v="69.7"/>
    <x v="2"/>
    <m/>
    <m/>
    <x v="0"/>
  </r>
  <r>
    <n v="2023"/>
    <x v="21"/>
    <d v="1899-12-30T13:00:00"/>
    <s v="Full"/>
    <s v="First 30"/>
    <s v="JE"/>
    <d v="1899-12-30T13:24:46"/>
    <n v="8222"/>
    <s v="upstream"/>
    <n v="7.2"/>
    <n v="64.599999999999994"/>
    <x v="2"/>
    <m/>
    <m/>
    <x v="0"/>
  </r>
  <r>
    <n v="2023"/>
    <x v="21"/>
    <d v="1899-12-30T13:30:00"/>
    <s v="Full"/>
    <s v="Second 30"/>
    <s v="JE"/>
    <d v="1899-12-30T13:31:31"/>
    <n v="500"/>
    <s v="upstream"/>
    <n v="14.33"/>
    <n v="60.3"/>
    <x v="2"/>
    <m/>
    <m/>
    <x v="0"/>
  </r>
  <r>
    <n v="2023"/>
    <x v="21"/>
    <d v="1899-12-30T13:30:00"/>
    <s v="Full"/>
    <s v="Second 30"/>
    <s v="JE"/>
    <d v="1899-12-30T13:31:43"/>
    <n v="564"/>
    <s v="upstream"/>
    <n v="14.06"/>
    <n v="70.7"/>
    <x v="2"/>
    <m/>
    <m/>
    <x v="0"/>
  </r>
  <r>
    <n v="2023"/>
    <x v="21"/>
    <d v="1899-12-30T13:30:00"/>
    <s v="Full"/>
    <s v="Second 30"/>
    <s v="JE"/>
    <d v="1899-12-30T13:33:13"/>
    <n v="1065"/>
    <s v="downstream"/>
    <n v="12.59"/>
    <n v="58.2"/>
    <x v="2"/>
    <m/>
    <m/>
    <x v="0"/>
  </r>
  <r>
    <n v="2023"/>
    <x v="21"/>
    <d v="1899-12-30T13:30:00"/>
    <s v="Full"/>
    <s v="Second 30"/>
    <s v="JE"/>
    <d v="1899-12-30T13:40:52"/>
    <n v="3606"/>
    <s v="upstream"/>
    <n v="12.4"/>
    <n v="56.3"/>
    <x v="2"/>
    <m/>
    <m/>
    <x v="0"/>
  </r>
  <r>
    <n v="2023"/>
    <x v="21"/>
    <d v="1899-12-30T14:00:00"/>
    <s v="Full"/>
    <s v="First 30"/>
    <s v="JE"/>
    <s v="No Fish"/>
    <m/>
    <m/>
    <m/>
    <m/>
    <x v="0"/>
    <m/>
    <m/>
    <x v="0"/>
  </r>
  <r>
    <n v="2023"/>
    <x v="21"/>
    <d v="1899-12-30T14:30:00"/>
    <s v="Full"/>
    <s v="Second 30"/>
    <s v="JE"/>
    <d v="1899-12-30T14:31:46"/>
    <n v="580"/>
    <s v="upstream"/>
    <n v="9.01"/>
    <n v="70.8"/>
    <x v="2"/>
    <m/>
    <m/>
    <x v="0"/>
  </r>
  <r>
    <n v="2023"/>
    <x v="21"/>
    <d v="1899-12-30T14:30:00"/>
    <s v="Full"/>
    <s v="Second 30"/>
    <s v="JE"/>
    <d v="1899-12-30T14:34:53"/>
    <n v="1612"/>
    <s v="upstream"/>
    <n v="7.77"/>
    <n v="53.2"/>
    <x v="2"/>
    <m/>
    <m/>
    <x v="0"/>
  </r>
  <r>
    <n v="2023"/>
    <x v="21"/>
    <d v="1899-12-30T14:30:00"/>
    <s v="Full"/>
    <s v="Second 30"/>
    <s v="JE"/>
    <d v="1899-12-30T14:38:44"/>
    <n v="2878"/>
    <s v="upstream"/>
    <n v="5.39"/>
    <n v="59.4"/>
    <x v="2"/>
    <m/>
    <m/>
    <x v="0"/>
  </r>
  <r>
    <n v="2023"/>
    <x v="21"/>
    <d v="1899-12-30T14:30:00"/>
    <s v="Full"/>
    <s v="Second 30"/>
    <s v="JE"/>
    <d v="1899-12-30T14:40:52"/>
    <n v="3530"/>
    <s v="upstream"/>
    <n v="4.82"/>
    <n v="53"/>
    <x v="2"/>
    <m/>
    <m/>
    <x v="0"/>
  </r>
  <r>
    <n v="2023"/>
    <x v="21"/>
    <d v="1899-12-30T14:30:00"/>
    <s v="Full"/>
    <s v="Second 30"/>
    <s v="JE"/>
    <d v="1899-12-30T14:41:54"/>
    <n v="3834"/>
    <s v="upstream"/>
    <n v="6.69"/>
    <n v="61.1"/>
    <x v="2"/>
    <m/>
    <m/>
    <x v="0"/>
  </r>
  <r>
    <n v="2023"/>
    <x v="21"/>
    <d v="1899-12-30T14:30:00"/>
    <s v="Full"/>
    <s v="Second 30"/>
    <s v="JE"/>
    <d v="1899-12-30T14:41:54"/>
    <n v="3834"/>
    <s v="upstream"/>
    <n v="6.68"/>
    <n v="63.8"/>
    <x v="2"/>
    <m/>
    <m/>
    <x v="0"/>
  </r>
  <r>
    <n v="2023"/>
    <x v="21"/>
    <d v="1899-12-30T14:30:00"/>
    <s v="Full"/>
    <s v="Second 30"/>
    <s v="JE"/>
    <d v="1899-12-30T14:43:20"/>
    <n v="4280"/>
    <s v="downstream"/>
    <n v="11.48"/>
    <n v="59.9"/>
    <x v="2"/>
    <m/>
    <m/>
    <x v="0"/>
  </r>
  <r>
    <n v="2023"/>
    <x v="21"/>
    <d v="1899-12-30T14:30:00"/>
    <s v="Full"/>
    <s v="Second 30"/>
    <s v="JE"/>
    <d v="1899-12-30T14:43:21"/>
    <n v="4288"/>
    <s v="downstream"/>
    <n v="11.38"/>
    <n v="64.599999999999994"/>
    <x v="2"/>
    <m/>
    <m/>
    <x v="0"/>
  </r>
  <r>
    <n v="2023"/>
    <x v="21"/>
    <d v="1899-12-30T14:30:00"/>
    <s v="Full"/>
    <s v="Second 30"/>
    <s v="JE"/>
    <d v="1899-12-30T14:44:13"/>
    <n v="4563"/>
    <s v="upstream"/>
    <n v="7.75"/>
    <n v="59.3"/>
    <x v="2"/>
    <m/>
    <m/>
    <x v="0"/>
  </r>
  <r>
    <n v="2023"/>
    <x v="21"/>
    <d v="1899-12-30T14:30:00"/>
    <s v="Full"/>
    <s v="Second 30"/>
    <s v="JE"/>
    <d v="1899-12-30T14:46:12"/>
    <n v="5193"/>
    <s v="downstream"/>
    <n v="9.81"/>
    <n v="58.4"/>
    <x v="2"/>
    <m/>
    <m/>
    <x v="0"/>
  </r>
  <r>
    <n v="2023"/>
    <x v="21"/>
    <d v="1899-12-30T14:30:00"/>
    <s v="Full"/>
    <s v="Second 30"/>
    <s v="JE"/>
    <d v="1899-12-30T14:46:57"/>
    <n v="5433"/>
    <s v="downstream"/>
    <n v="9.7799999999999994"/>
    <n v="66"/>
    <x v="2"/>
    <m/>
    <m/>
    <x v="0"/>
  </r>
  <r>
    <n v="2023"/>
    <x v="21"/>
    <d v="1899-12-30T14:30:00"/>
    <s v="Full"/>
    <s v="Second 30"/>
    <s v="JE"/>
    <d v="1899-12-30T14:47:06"/>
    <n v="5480"/>
    <s v="upstream"/>
    <n v="16.62"/>
    <n v="56.2"/>
    <x v="2"/>
    <m/>
    <m/>
    <x v="0"/>
  </r>
  <r>
    <n v="2023"/>
    <x v="21"/>
    <d v="1899-12-30T14:30:00"/>
    <s v="Full"/>
    <s v="Second 30"/>
    <s v="JE"/>
    <d v="1899-12-30T14:59:39"/>
    <n v="9581"/>
    <s v="upstream"/>
    <n v="7.57"/>
    <n v="62.6"/>
    <x v="2"/>
    <m/>
    <m/>
    <x v="0"/>
  </r>
  <r>
    <n v="2023"/>
    <x v="21"/>
    <d v="1899-12-30T15:00:00"/>
    <s v="Full"/>
    <s v="First 30"/>
    <s v="JE"/>
    <d v="1899-12-30T15:09:26"/>
    <n v="3025"/>
    <s v="upstream"/>
    <n v="6.6"/>
    <n v="50.2"/>
    <x v="2"/>
    <m/>
    <m/>
    <x v="0"/>
  </r>
  <r>
    <n v="2023"/>
    <x v="21"/>
    <d v="1899-12-30T15:00:00"/>
    <s v="Full"/>
    <s v="First 30"/>
    <s v="JE"/>
    <d v="1899-12-30T15:10:36"/>
    <n v="3407"/>
    <s v="upstream"/>
    <n v="8.9600000000000009"/>
    <n v="57.6"/>
    <x v="2"/>
    <m/>
    <m/>
    <x v="0"/>
  </r>
  <r>
    <n v="2023"/>
    <x v="21"/>
    <d v="1899-12-30T15:00:00"/>
    <s v="Full"/>
    <s v="First 30"/>
    <s v="JE"/>
    <d v="1899-12-30T15:16:02"/>
    <n v="5190"/>
    <s v="upstream"/>
    <n v="14.33"/>
    <n v="57.7"/>
    <x v="2"/>
    <m/>
    <m/>
    <x v="0"/>
  </r>
  <r>
    <n v="2023"/>
    <x v="21"/>
    <d v="1899-12-30T15:00:00"/>
    <s v="Full"/>
    <s v="First 30"/>
    <s v="JE"/>
    <d v="1899-12-30T15:20:37"/>
    <n v="6714"/>
    <s v="upstream"/>
    <n v="4.4800000000000004"/>
    <n v="47.6"/>
    <x v="2"/>
    <m/>
    <m/>
    <x v="0"/>
  </r>
  <r>
    <n v="2023"/>
    <x v="21"/>
    <d v="1899-12-30T15:00:00"/>
    <s v="Full"/>
    <s v="First 30"/>
    <s v="JE"/>
    <d v="1899-12-30T15:22:23"/>
    <n v="7297"/>
    <s v="downstream"/>
    <n v="8.2899999999999991"/>
    <n v="52.8"/>
    <x v="2"/>
    <m/>
    <m/>
    <x v="0"/>
  </r>
  <r>
    <n v="2023"/>
    <x v="21"/>
    <d v="1899-12-30T15:00:00"/>
    <s v="Full"/>
    <s v="First 30"/>
    <s v="JE"/>
    <d v="1899-12-30T15:28:52"/>
    <n v="9457"/>
    <s v="upstream"/>
    <n v="12.97"/>
    <n v="62.3"/>
    <x v="2"/>
    <m/>
    <m/>
    <x v="0"/>
  </r>
  <r>
    <n v="2023"/>
    <x v="21"/>
    <d v="1899-12-30T15:30:00"/>
    <s v="Full"/>
    <s v="Second 30"/>
    <s v="JE"/>
    <d v="1899-12-30T15:41:48"/>
    <n v="3927"/>
    <s v="upstream"/>
    <n v="5.38"/>
    <n v="45.7"/>
    <x v="2"/>
    <m/>
    <m/>
    <x v="0"/>
  </r>
  <r>
    <n v="2023"/>
    <x v="21"/>
    <d v="1899-12-30T15:30:00"/>
    <s v="Full"/>
    <s v="Second 30"/>
    <s v="JE"/>
    <d v="1899-12-30T15:46:38"/>
    <n v="5532"/>
    <s v="upstream"/>
    <n v="4.74"/>
    <n v="51.4"/>
    <x v="2"/>
    <m/>
    <m/>
    <x v="0"/>
  </r>
  <r>
    <n v="2023"/>
    <x v="21"/>
    <d v="1899-12-30T15:30:00"/>
    <s v="Full"/>
    <s v="Second 30"/>
    <s v="JE"/>
    <d v="1899-12-30T15:54:37"/>
    <n v="8186"/>
    <s v="upstream"/>
    <n v="4.5999999999999996"/>
    <n v="58.6"/>
    <x v="2"/>
    <m/>
    <m/>
    <x v="0"/>
  </r>
  <r>
    <n v="2023"/>
    <x v="21"/>
    <d v="1899-12-30T15:30:00"/>
    <s v="Full"/>
    <s v="Second 30"/>
    <s v="JE"/>
    <d v="1899-12-30T15:55:16"/>
    <n v="8404"/>
    <s v="upstream"/>
    <n v="6.39"/>
    <n v="48.2"/>
    <x v="2"/>
    <m/>
    <m/>
    <x v="0"/>
  </r>
  <r>
    <n v="2023"/>
    <x v="21"/>
    <d v="1899-12-30T15:30:00"/>
    <s v="Full"/>
    <s v="Second 30"/>
    <s v="JE"/>
    <d v="1899-12-30T15:56:20"/>
    <n v="8755"/>
    <s v="upstream"/>
    <n v="7.8"/>
    <n v="58.3"/>
    <x v="2"/>
    <m/>
    <m/>
    <x v="0"/>
  </r>
  <r>
    <n v="2023"/>
    <x v="21"/>
    <d v="1899-12-30T16:00:00"/>
    <s v="Full"/>
    <s v="First 30"/>
    <s v="JE"/>
    <d v="1899-12-30T16:07:41"/>
    <n v="2521"/>
    <s v="upstream"/>
    <n v="10.32"/>
    <n v="67.7"/>
    <x v="2"/>
    <m/>
    <m/>
    <x v="0"/>
  </r>
  <r>
    <n v="2023"/>
    <x v="21"/>
    <d v="1899-12-30T16:00:00"/>
    <s v="Full"/>
    <s v="First 30"/>
    <s v="JE"/>
    <d v="1899-12-30T16:09:38"/>
    <n v="3170"/>
    <s v="upstream"/>
    <n v="12.45"/>
    <n v="70.7"/>
    <x v="2"/>
    <m/>
    <m/>
    <x v="0"/>
  </r>
  <r>
    <n v="2023"/>
    <x v="21"/>
    <d v="1899-12-30T16:00:00"/>
    <s v="Full"/>
    <s v="First 30"/>
    <s v="JE"/>
    <d v="1899-12-30T16:13:32"/>
    <n v="4581"/>
    <s v="upstream"/>
    <n v="9.09"/>
    <n v="58.5"/>
    <x v="2"/>
    <m/>
    <m/>
    <x v="0"/>
  </r>
  <r>
    <n v="2023"/>
    <x v="21"/>
    <d v="1899-12-30T16:00:00"/>
    <s v="Full"/>
    <s v="First 30"/>
    <s v="JE"/>
    <d v="1899-12-30T16:13:52"/>
    <n v="4578"/>
    <s v="upstream"/>
    <n v="8.8000000000000007"/>
    <n v="57.5"/>
    <x v="2"/>
    <m/>
    <m/>
    <x v="0"/>
  </r>
  <r>
    <n v="2023"/>
    <x v="21"/>
    <d v="1899-12-30T16:00:00"/>
    <s v="Full"/>
    <s v="First 30"/>
    <s v="JE"/>
    <d v="1899-12-30T16:17:32"/>
    <n v="5801"/>
    <s v="upstream"/>
    <n v="12.67"/>
    <n v="62.3"/>
    <x v="2"/>
    <m/>
    <m/>
    <x v="0"/>
  </r>
  <r>
    <n v="2023"/>
    <x v="21"/>
    <d v="1899-12-30T16:30:00"/>
    <s v="Full"/>
    <s v="Second 30"/>
    <s v="JE"/>
    <d v="1899-12-30T17:03:47"/>
    <n v="1253"/>
    <s v="upstream"/>
    <n v="6.5"/>
    <n v="63.9"/>
    <x v="2"/>
    <m/>
    <m/>
    <x v="0"/>
  </r>
  <r>
    <n v="2023"/>
    <x v="21"/>
    <d v="1899-12-30T17:00:00"/>
    <s v="Full"/>
    <s v="First 30"/>
    <s v="JE"/>
    <d v="1899-12-30T17:15:41"/>
    <n v="5204"/>
    <s v="upstream"/>
    <n v="8.67"/>
    <n v="55.1"/>
    <x v="2"/>
    <m/>
    <m/>
    <x v="0"/>
  </r>
  <r>
    <n v="2023"/>
    <x v="21"/>
    <d v="1899-12-30T17:00:00"/>
    <s v="Full"/>
    <s v="First 30"/>
    <s v="JE"/>
    <d v="1899-12-30T17:15:42"/>
    <n v="5209"/>
    <s v="upstream"/>
    <n v="8.3699999999999992"/>
    <n v="70.099999999999994"/>
    <x v="2"/>
    <m/>
    <m/>
    <x v="0"/>
  </r>
  <r>
    <n v="2023"/>
    <x v="21"/>
    <d v="1899-12-30T17:00:00"/>
    <s v="Full"/>
    <s v="First 30"/>
    <s v="JE"/>
    <d v="1899-12-30T17:19:02"/>
    <n v="6313"/>
    <s v="upstream"/>
    <n v="9.5500000000000007"/>
    <n v="61.8"/>
    <x v="2"/>
    <m/>
    <m/>
    <x v="0"/>
  </r>
  <r>
    <n v="2023"/>
    <x v="21"/>
    <d v="1899-12-30T17:00:00"/>
    <s v="Full"/>
    <s v="First 30"/>
    <s v="JE"/>
    <d v="1899-12-30T17:19:00"/>
    <n v="6303"/>
    <s v="upstream"/>
    <n v="12.56"/>
    <n v="67.7"/>
    <x v="2"/>
    <m/>
    <m/>
    <x v="0"/>
  </r>
  <r>
    <n v="2023"/>
    <x v="21"/>
    <d v="1899-12-30T17:30:00"/>
    <s v="Full"/>
    <s v="Second 30"/>
    <s v="JE"/>
    <d v="1899-12-30T17:53:30"/>
    <n v="7521"/>
    <s v="downstream"/>
    <n v="12.19"/>
    <n v="49.9"/>
    <x v="2"/>
    <m/>
    <m/>
    <x v="0"/>
  </r>
  <r>
    <n v="2023"/>
    <x v="21"/>
    <d v="1899-12-30T18:00:00"/>
    <s v="Full"/>
    <s v="First 30"/>
    <s v="JE"/>
    <d v="1899-12-30T18:07:51"/>
    <n v="2574"/>
    <s v="downstream"/>
    <n v="10.54"/>
    <n v="73.5"/>
    <x v="1"/>
    <s v="Potential fish swims DS very quickly, do not obtain great image on sonar "/>
    <s v="yes a fish, but ok to keep c=2 since tough to call"/>
    <x v="1"/>
  </r>
  <r>
    <n v="2023"/>
    <x v="21"/>
    <d v="1899-12-30T18:00:00"/>
    <s v="Full"/>
    <s v="First 30"/>
    <s v="JE"/>
    <d v="1899-12-30T18:09:52"/>
    <n v="3239"/>
    <s v="upstream"/>
    <n v="12.45"/>
    <n v="76.3"/>
    <x v="2"/>
    <m/>
    <m/>
    <x v="0"/>
  </r>
  <r>
    <n v="2023"/>
    <x v="21"/>
    <d v="1899-12-30T18:30:00"/>
    <s v="Full"/>
    <s v="Second 30"/>
    <s v="JE"/>
    <d v="1899-12-30T18:55:14"/>
    <n v="8384"/>
    <s v="upstream"/>
    <n v="6.92"/>
    <n v="60.6"/>
    <x v="2"/>
    <m/>
    <m/>
    <x v="0"/>
  </r>
  <r>
    <n v="2023"/>
    <x v="21"/>
    <d v="1899-12-30T18:30:00"/>
    <s v="Full"/>
    <s v="Second 30"/>
    <s v="JE"/>
    <d v="1899-12-30T18:55:41"/>
    <n v="8535"/>
    <s v="upstream"/>
    <n v="8.67"/>
    <n v="63"/>
    <x v="2"/>
    <m/>
    <m/>
    <x v="0"/>
  </r>
  <r>
    <n v="2023"/>
    <x v="21"/>
    <d v="1899-12-30T19:00:00"/>
    <s v="Full"/>
    <s v="First 30"/>
    <s v="JE"/>
    <s v="No Fish"/>
    <m/>
    <m/>
    <m/>
    <m/>
    <x v="0"/>
    <m/>
    <m/>
    <x v="0"/>
  </r>
  <r>
    <n v="2023"/>
    <x v="21"/>
    <d v="1899-12-30T19:30:00"/>
    <s v="Full"/>
    <s v="Second 30"/>
    <s v="JE"/>
    <s v="No Fish"/>
    <m/>
    <m/>
    <m/>
    <m/>
    <x v="0"/>
    <m/>
    <m/>
    <x v="0"/>
  </r>
  <r>
    <n v="2023"/>
    <x v="21"/>
    <d v="1899-12-30T20:00:00"/>
    <s v="Full"/>
    <s v="First 30"/>
    <s v="JE"/>
    <d v="1899-12-30T20:02:15"/>
    <n v="732"/>
    <s v="upstream"/>
    <n v="6.73"/>
    <n v="52.2"/>
    <x v="2"/>
    <m/>
    <m/>
    <x v="0"/>
  </r>
  <r>
    <n v="2023"/>
    <x v="21"/>
    <d v="1899-12-30T20:00:00"/>
    <s v="Full"/>
    <s v="First 30"/>
    <s v="JE"/>
    <d v="1899-12-30T20:04:15"/>
    <n v="1402"/>
    <s v="upstream"/>
    <n v="10.88"/>
    <n v="82.5"/>
    <x v="2"/>
    <m/>
    <m/>
    <x v="0"/>
  </r>
  <r>
    <n v="2023"/>
    <x v="21"/>
    <d v="1899-12-30T20:00:00"/>
    <s v="Full"/>
    <s v="First 30"/>
    <s v="JE"/>
    <d v="1899-12-30T20:16:03"/>
    <n v="5313"/>
    <s v="upstream"/>
    <n v="6.77"/>
    <n v="56.6"/>
    <x v="2"/>
    <m/>
    <m/>
    <x v="0"/>
  </r>
  <r>
    <n v="2023"/>
    <x v="21"/>
    <d v="1899-12-30T20:00:00"/>
    <s v="Full"/>
    <s v="First 30"/>
    <s v="JE"/>
    <d v="1899-12-30T20:16:04"/>
    <n v="5315"/>
    <s v="upstream"/>
    <n v="14.26"/>
    <n v="70.099999999999994"/>
    <x v="2"/>
    <m/>
    <m/>
    <x v="0"/>
  </r>
  <r>
    <n v="2023"/>
    <x v="21"/>
    <d v="1899-12-30T20:00:00"/>
    <s v="Full"/>
    <s v="First 30"/>
    <s v="JE"/>
    <d v="1899-12-30T20:16:58"/>
    <n v="5615"/>
    <s v="upstream"/>
    <n v="8.7899999999999991"/>
    <n v="56.1"/>
    <x v="2"/>
    <m/>
    <m/>
    <x v="0"/>
  </r>
  <r>
    <n v="2023"/>
    <x v="21"/>
    <d v="1899-12-30T20:00:00"/>
    <s v="Full"/>
    <s v="First 30"/>
    <s v="JE"/>
    <d v="1899-12-30T20:18:59"/>
    <n v="6283"/>
    <s v="downstream"/>
    <n v="10.38"/>
    <n v="70.400000000000006"/>
    <x v="1"/>
    <s v="Fish appears to be travelling DS going in and out of focus of sonar"/>
    <s v="Yes going ds"/>
    <x v="3"/>
  </r>
  <r>
    <n v="2023"/>
    <x v="21"/>
    <d v="1899-12-30T20:00:00"/>
    <s v="Full"/>
    <s v="First 30"/>
    <s v="JE"/>
    <d v="1899-12-30T20:20:37"/>
    <n v="6823"/>
    <s v="upstream"/>
    <n v="10.57"/>
    <n v="75.099999999999994"/>
    <x v="2"/>
    <m/>
    <m/>
    <x v="0"/>
  </r>
  <r>
    <n v="2023"/>
    <x v="21"/>
    <d v="1899-12-30T20:00:00"/>
    <s v="Full"/>
    <s v="First 30"/>
    <s v="JE"/>
    <d v="1899-12-30T20:20:54"/>
    <n v="6917"/>
    <s v="upstream"/>
    <n v="10.9"/>
    <n v="62.3"/>
    <x v="2"/>
    <m/>
    <m/>
    <x v="0"/>
  </r>
  <r>
    <n v="2023"/>
    <x v="21"/>
    <d v="1899-12-30T20:00:00"/>
    <s v="Full"/>
    <s v="First 30"/>
    <s v="JE"/>
    <d v="1899-12-30T20:25:08"/>
    <n v="8302"/>
    <s v="upstream"/>
    <n v="13.77"/>
    <n v="66.3"/>
    <x v="2"/>
    <m/>
    <m/>
    <x v="0"/>
  </r>
  <r>
    <n v="2023"/>
    <x v="21"/>
    <d v="1899-12-30T20:30:00"/>
    <s v="Full"/>
    <s v="Second 30"/>
    <s v="JE"/>
    <d v="1899-12-30T20:31:56"/>
    <n v="626"/>
    <s v="upstream"/>
    <n v="10.08"/>
    <n v="62.4"/>
    <x v="2"/>
    <m/>
    <m/>
    <x v="0"/>
  </r>
  <r>
    <n v="2023"/>
    <x v="21"/>
    <d v="1899-12-30T20:30:00"/>
    <s v="Full"/>
    <s v="Second 30"/>
    <s v="JE"/>
    <d v="1899-12-30T20:36:55"/>
    <n v="2281"/>
    <s v="downstream"/>
    <n v="11.92"/>
    <n v="66.3"/>
    <x v="2"/>
    <m/>
    <m/>
    <x v="0"/>
  </r>
  <r>
    <n v="2023"/>
    <x v="21"/>
    <d v="1899-12-30T20:30:00"/>
    <s v="Full"/>
    <s v="Second 30"/>
    <s v="JE"/>
    <d v="1899-12-30T20:37:21"/>
    <n v="2423"/>
    <s v="upstream"/>
    <n v="4.8"/>
    <n v="56.1"/>
    <x v="2"/>
    <m/>
    <m/>
    <x v="0"/>
  </r>
  <r>
    <n v="2023"/>
    <x v="21"/>
    <d v="1899-12-30T20:30:00"/>
    <s v="Full"/>
    <s v="Second 30"/>
    <s v="JE"/>
    <d v="1899-12-30T20:37:55"/>
    <n v="2612"/>
    <s v="upstream"/>
    <n v="7.54"/>
    <n v="50.3"/>
    <x v="2"/>
    <m/>
    <m/>
    <x v="0"/>
  </r>
  <r>
    <n v="2023"/>
    <x v="21"/>
    <d v="1899-12-30T20:30:00"/>
    <s v="Full"/>
    <s v="Second 30"/>
    <s v="JE"/>
    <d v="1899-12-30T20:38:48"/>
    <n v="2903"/>
    <s v="downstream"/>
    <n v="9.32"/>
    <n v="64.5"/>
    <x v="2"/>
    <m/>
    <m/>
    <x v="0"/>
  </r>
  <r>
    <n v="2023"/>
    <x v="21"/>
    <d v="1899-12-30T20:30:00"/>
    <s v="Full"/>
    <s v="Second 30"/>
    <s v="JE"/>
    <d v="1899-12-30T20:39:39"/>
    <n v="3187"/>
    <s v="upstream"/>
    <n v="6.9290000000000003"/>
    <n v="71.900000000000006"/>
    <x v="2"/>
    <m/>
    <m/>
    <x v="0"/>
  </r>
  <r>
    <n v="2023"/>
    <x v="21"/>
    <d v="1899-12-30T20:30:00"/>
    <s v="Full"/>
    <s v="Second 30"/>
    <s v="JE"/>
    <d v="1899-12-30T20:39:42"/>
    <n v="3201"/>
    <s v="upstream"/>
    <n v="7.99"/>
    <n v="63.3"/>
    <x v="2"/>
    <m/>
    <m/>
    <x v="0"/>
  </r>
  <r>
    <n v="2023"/>
    <x v="21"/>
    <d v="1899-12-30T20:30:00"/>
    <s v="Full"/>
    <s v="Second 30"/>
    <s v="JE"/>
    <d v="1899-12-30T20:40:12"/>
    <n v="3371"/>
    <s v="upstream"/>
    <n v="6.31"/>
    <n v="58.3"/>
    <x v="2"/>
    <m/>
    <m/>
    <x v="0"/>
  </r>
  <r>
    <n v="2023"/>
    <x v="21"/>
    <d v="1899-12-30T20:30:00"/>
    <s v="Full"/>
    <s v="Second 30"/>
    <s v="JE"/>
    <d v="1899-12-30T20:40:44"/>
    <n v="3543"/>
    <s v="upstream"/>
    <n v="10.48"/>
    <n v="69.7"/>
    <x v="2"/>
    <m/>
    <m/>
    <x v="0"/>
  </r>
  <r>
    <n v="2023"/>
    <x v="21"/>
    <d v="1899-12-30T20:30:00"/>
    <s v="Full"/>
    <s v="Second 30"/>
    <s v="JE"/>
    <d v="1899-12-30T20:41:17"/>
    <n v="3715"/>
    <s v="upstream"/>
    <n v="10.51"/>
    <n v="80.8"/>
    <x v="2"/>
    <m/>
    <m/>
    <x v="0"/>
  </r>
  <r>
    <n v="2023"/>
    <x v="21"/>
    <d v="1899-12-30T20:30:00"/>
    <s v="Full"/>
    <s v="Second 30"/>
    <s v="JE"/>
    <d v="1899-12-30T20:41:49"/>
    <n v="3887"/>
    <s v="upstream"/>
    <n v="8.16"/>
    <n v="53.6"/>
    <x v="2"/>
    <m/>
    <m/>
    <x v="0"/>
  </r>
  <r>
    <n v="2023"/>
    <x v="21"/>
    <d v="1899-12-30T20:30:00"/>
    <s v="Full"/>
    <s v="Second 30"/>
    <s v="JE"/>
    <d v="1899-12-30T20:46:12"/>
    <n v="5205"/>
    <s v="upstream"/>
    <n v="8.57"/>
    <n v="70"/>
    <x v="2"/>
    <m/>
    <m/>
    <x v="0"/>
  </r>
  <r>
    <n v="2023"/>
    <x v="21"/>
    <d v="1899-12-30T20:30:00"/>
    <s v="Full"/>
    <s v="Second 30"/>
    <s v="JE"/>
    <d v="1899-12-30T20:48:51"/>
    <n v="6050"/>
    <s v="upstream"/>
    <n v="5.86"/>
    <n v="48.6"/>
    <x v="2"/>
    <m/>
    <m/>
    <x v="0"/>
  </r>
  <r>
    <n v="2023"/>
    <x v="21"/>
    <d v="1899-12-30T20:30:00"/>
    <s v="Full"/>
    <s v="Second 30"/>
    <s v="JE"/>
    <d v="1899-12-30T20:49:07"/>
    <n v="6135"/>
    <s v="upstream"/>
    <n v="5.12"/>
    <n v="56.3"/>
    <x v="2"/>
    <m/>
    <m/>
    <x v="0"/>
  </r>
  <r>
    <n v="2023"/>
    <x v="21"/>
    <d v="1899-12-30T20:30:00"/>
    <s v="Full"/>
    <s v="Second 30"/>
    <s v="JE"/>
    <d v="1899-12-30T20:51:58"/>
    <n v="7051"/>
    <s v="upstream"/>
    <n v="7.99"/>
    <n v="58.1"/>
    <x v="2"/>
    <m/>
    <m/>
    <x v="0"/>
  </r>
  <r>
    <n v="2023"/>
    <x v="21"/>
    <d v="1899-12-30T20:30:00"/>
    <s v="Full"/>
    <s v="Second 30"/>
    <s v="JE"/>
    <d v="1899-12-30T20:54:16"/>
    <n v="7798"/>
    <s v="upstream"/>
    <n v="10.87"/>
    <n v="67.3"/>
    <x v="2"/>
    <m/>
    <m/>
    <x v="0"/>
  </r>
  <r>
    <n v="2023"/>
    <x v="21"/>
    <d v="1899-12-30T20:30:00"/>
    <s v="Full"/>
    <s v="Second 30"/>
    <s v="JE"/>
    <d v="1899-12-30T20:58:01"/>
    <n v="9026"/>
    <s v="upstream"/>
    <n v="4.9800000000000004"/>
    <n v="57.4"/>
    <x v="2"/>
    <m/>
    <m/>
    <x v="0"/>
  </r>
  <r>
    <n v="2023"/>
    <x v="21"/>
    <d v="1899-12-30T21:00:00"/>
    <s v="Full"/>
    <s v="First 30"/>
    <s v="JE"/>
    <d v="1899-12-30T21:01:38"/>
    <n v="506"/>
    <s v="upstream"/>
    <n v="6.76"/>
    <n v="59.6"/>
    <x v="2"/>
    <m/>
    <m/>
    <x v="0"/>
  </r>
  <r>
    <n v="2023"/>
    <x v="21"/>
    <d v="1899-12-30T21:00:00"/>
    <s v="Full"/>
    <s v="First 30"/>
    <s v="JE"/>
    <d v="1899-12-30T21:04:40"/>
    <n v="1472"/>
    <s v="downstream"/>
    <n v="5.58"/>
    <n v="58.6"/>
    <x v="2"/>
    <m/>
    <m/>
    <x v="0"/>
  </r>
  <r>
    <n v="2023"/>
    <x v="21"/>
    <d v="1899-12-30T21:00:00"/>
    <s v="Full"/>
    <s v="First 30"/>
    <s v="JE"/>
    <d v="1899-12-30T21:04:53"/>
    <n v="1543"/>
    <s v="upstream"/>
    <n v="6.92"/>
    <n v="61.9"/>
    <x v="2"/>
    <m/>
    <m/>
    <x v="0"/>
  </r>
  <r>
    <n v="2023"/>
    <x v="21"/>
    <d v="1899-12-30T21:00:00"/>
    <s v="Full"/>
    <s v="First 30"/>
    <s v="JE"/>
    <d v="1899-12-30T21:05:52"/>
    <n v="1862"/>
    <s v="downstream"/>
    <n v="15.98"/>
    <n v="59.7"/>
    <x v="2"/>
    <m/>
    <m/>
    <x v="0"/>
  </r>
  <r>
    <n v="2023"/>
    <x v="21"/>
    <d v="1899-12-30T21:00:00"/>
    <s v="Full"/>
    <s v="First 30"/>
    <s v="JE"/>
    <d v="1899-12-30T21:06:12"/>
    <n v="1968"/>
    <s v="downstream"/>
    <n v="14.89"/>
    <n v="53"/>
    <x v="1"/>
    <s v="Fish appears to be travelling DS, does not come into focus until in the middle of sonar image "/>
    <s v="Yes going ds"/>
    <x v="3"/>
  </r>
  <r>
    <n v="2023"/>
    <x v="21"/>
    <d v="1899-12-30T21:00:00"/>
    <s v="Full"/>
    <s v="First 30"/>
    <s v="JE"/>
    <d v="1899-12-30T21:08:21"/>
    <n v="2659"/>
    <s v="upstream"/>
    <n v="19.55"/>
    <n v="69.099999999999994"/>
    <x v="1"/>
    <s v="Fish appears to be travelling US, does not come into focus until in the middle of sonar image "/>
    <s v="Yes going us"/>
    <x v="3"/>
  </r>
  <r>
    <n v="2023"/>
    <x v="21"/>
    <d v="1899-12-30T21:00:00"/>
    <s v="Full"/>
    <s v="First 30"/>
    <s v="JE"/>
    <d v="1899-12-30T21:08:39"/>
    <n v="2759"/>
    <s v="upstream"/>
    <n v="10.85"/>
    <n v="67"/>
    <x v="2"/>
    <m/>
    <m/>
    <x v="0"/>
  </r>
  <r>
    <n v="2023"/>
    <x v="21"/>
    <d v="1899-12-30T21:00:00"/>
    <s v="Full"/>
    <s v="First 30"/>
    <s v="JE"/>
    <d v="1899-12-30T21:09:23"/>
    <n v="2995"/>
    <s v="downstream"/>
    <n v="6.19"/>
    <n v="50.2"/>
    <x v="2"/>
    <m/>
    <m/>
    <x v="0"/>
  </r>
  <r>
    <n v="2023"/>
    <x v="21"/>
    <d v="1899-12-30T21:00:00"/>
    <s v="Full"/>
    <s v="First 30"/>
    <s v="JE"/>
    <d v="1899-12-30T21:09:38"/>
    <n v="3074"/>
    <s v="upstream"/>
    <n v="6.31"/>
    <n v="62.8"/>
    <x v="2"/>
    <m/>
    <m/>
    <x v="0"/>
  </r>
  <r>
    <n v="2023"/>
    <x v="21"/>
    <d v="1899-12-30T21:00:00"/>
    <s v="Full"/>
    <s v="First 30"/>
    <s v="JE"/>
    <d v="1899-12-30T21:11:41"/>
    <n v="3743"/>
    <s v="upstream"/>
    <n v="14.37"/>
    <n v="58.2"/>
    <x v="2"/>
    <m/>
    <m/>
    <x v="0"/>
  </r>
  <r>
    <n v="2023"/>
    <x v="21"/>
    <d v="1899-12-30T21:00:00"/>
    <s v="Full"/>
    <s v="First 30"/>
    <s v="JE"/>
    <d v="1899-12-30T21:20:32"/>
    <n v="6653"/>
    <s v="upstream"/>
    <n v="7.07"/>
    <n v="66.400000000000006"/>
    <x v="2"/>
    <m/>
    <m/>
    <x v="0"/>
  </r>
  <r>
    <n v="2023"/>
    <x v="21"/>
    <d v="1899-12-30T21:00:00"/>
    <s v="Full"/>
    <s v="First 30"/>
    <s v="JE"/>
    <d v="1899-12-30T21:22:27"/>
    <n v="7292"/>
    <s v="downstream"/>
    <n v="15.42"/>
    <n v="63.5"/>
    <x v="2"/>
    <m/>
    <m/>
    <x v="0"/>
  </r>
  <r>
    <n v="2023"/>
    <x v="21"/>
    <d v="1899-12-30T21:00:00"/>
    <s v="Full"/>
    <s v="First 30"/>
    <s v="JE"/>
    <d v="1899-12-30T21:28:23"/>
    <n v="9264"/>
    <s v="upstream"/>
    <n v="6.87"/>
    <n v="71"/>
    <x v="2"/>
    <m/>
    <m/>
    <x v="0"/>
  </r>
  <r>
    <n v="2023"/>
    <x v="21"/>
    <d v="1899-12-30T21:00:00"/>
    <s v="Full"/>
    <s v="First 30"/>
    <s v="JE"/>
    <d v="1899-12-30T21:29:21"/>
    <n v="9586"/>
    <s v="upstream"/>
    <n v="7.74"/>
    <n v="65"/>
    <x v="2"/>
    <m/>
    <m/>
    <x v="0"/>
  </r>
  <r>
    <n v="2023"/>
    <x v="21"/>
    <d v="1899-12-30T21:30:00"/>
    <s v="Full"/>
    <s v="Second 30"/>
    <s v="JE"/>
    <d v="1899-12-30T21:45:49"/>
    <n v="5203"/>
    <s v="upstream"/>
    <n v="4.5599999999999996"/>
    <n v="65.900000000000006"/>
    <x v="2"/>
    <m/>
    <m/>
    <x v="0"/>
  </r>
  <r>
    <n v="2023"/>
    <x v="21"/>
    <d v="1899-12-30T21:30:00"/>
    <s v="Full"/>
    <s v="Second 30"/>
    <s v="JE"/>
    <d v="1899-12-30T21:51:07"/>
    <n v="6967"/>
    <s v="downstream"/>
    <n v="14.17"/>
    <n v="76.2"/>
    <x v="2"/>
    <m/>
    <m/>
    <x v="0"/>
  </r>
  <r>
    <n v="2023"/>
    <x v="21"/>
    <d v="1899-12-30T21:30:00"/>
    <s v="Full"/>
    <s v="Second 30"/>
    <s v="JE"/>
    <d v="1899-12-30T21:52:44"/>
    <n v="7502"/>
    <s v="upstream"/>
    <n v="6.89"/>
    <n v="63"/>
    <x v="2"/>
    <m/>
    <m/>
    <x v="0"/>
  </r>
  <r>
    <n v="2023"/>
    <x v="21"/>
    <d v="1899-12-30T21:30:00"/>
    <s v="Full"/>
    <s v="Second 30"/>
    <s v="JE"/>
    <d v="1899-12-30T21:59:55"/>
    <n v="9889"/>
    <s v="upstream"/>
    <n v="5.71"/>
    <n v="58.4"/>
    <x v="2"/>
    <m/>
    <m/>
    <x v="0"/>
  </r>
  <r>
    <n v="2023"/>
    <x v="21"/>
    <d v="1899-12-30T22:00:00"/>
    <s v="Full"/>
    <s v="First 30"/>
    <s v="JE"/>
    <d v="1899-12-30T22:03:29"/>
    <n v="1150"/>
    <s v="upstream"/>
    <n v="10.09"/>
    <n v="54.8"/>
    <x v="2"/>
    <m/>
    <m/>
    <x v="0"/>
  </r>
  <r>
    <n v="2023"/>
    <x v="21"/>
    <d v="1899-12-30T22:00:00"/>
    <s v="Full"/>
    <s v="First 30"/>
    <s v="JE"/>
    <d v="1899-12-30T22:10:30"/>
    <n v="3486"/>
    <s v="upstream"/>
    <n v="11.08"/>
    <n v="58"/>
    <x v="2"/>
    <m/>
    <m/>
    <x v="0"/>
  </r>
  <r>
    <n v="2023"/>
    <x v="21"/>
    <d v="1899-12-30T22:00:00"/>
    <s v="Full"/>
    <s v="First 30"/>
    <s v="JE"/>
    <d v="1899-12-30T22:28:29"/>
    <n v="9467"/>
    <s v="downstream"/>
    <n v="7.63"/>
    <n v="68.5"/>
    <x v="2"/>
    <m/>
    <m/>
    <x v="0"/>
  </r>
  <r>
    <n v="2023"/>
    <x v="21"/>
    <d v="1899-12-30T22:30:00"/>
    <s v="Full"/>
    <s v="Second 30"/>
    <s v="JE"/>
    <d v="1899-12-30T22:39:08"/>
    <n v="3031"/>
    <s v="upstream"/>
    <n v="8.4600000000000009"/>
    <n v="72.2"/>
    <x v="2"/>
    <m/>
    <m/>
    <x v="0"/>
  </r>
  <r>
    <n v="2023"/>
    <x v="21"/>
    <d v="1899-12-30T22:30:00"/>
    <s v="Full"/>
    <s v="Second 30"/>
    <s v="JE"/>
    <d v="1899-12-30T22:40:13"/>
    <n v="3394"/>
    <s v="upstream"/>
    <n v="5.58"/>
    <n v="60"/>
    <x v="2"/>
    <m/>
    <m/>
    <x v="0"/>
  </r>
  <r>
    <n v="2023"/>
    <x v="21"/>
    <d v="1899-12-30T22:30:00"/>
    <s v="Full"/>
    <s v="Second 30"/>
    <s v="JE"/>
    <d v="1899-12-30T22:45:27"/>
    <n v="5128"/>
    <s v="downstream"/>
    <n v="12.19"/>
    <n v="63.9"/>
    <x v="2"/>
    <m/>
    <m/>
    <x v="0"/>
  </r>
  <r>
    <n v="2023"/>
    <x v="21"/>
    <d v="1899-12-30T22:30:00"/>
    <s v="Full"/>
    <s v="Second 30"/>
    <s v="JE"/>
    <d v="1899-12-30T22:47:23"/>
    <n v="5769"/>
    <s v="upstream"/>
    <n v="5.74"/>
    <n v="52.3"/>
    <x v="2"/>
    <m/>
    <m/>
    <x v="0"/>
  </r>
  <r>
    <n v="2023"/>
    <x v="21"/>
    <d v="1899-12-30T22:30:00"/>
    <s v="Full"/>
    <s v="Second 30"/>
    <s v="JE"/>
    <d v="1899-12-30T22:55:36"/>
    <n v="8506"/>
    <s v="upstream"/>
    <n v="14.05"/>
    <n v="65.8"/>
    <x v="2"/>
    <m/>
    <m/>
    <x v="0"/>
  </r>
  <r>
    <n v="2023"/>
    <x v="21"/>
    <d v="1899-12-30T22:30:00"/>
    <s v="Full"/>
    <s v="Second 30"/>
    <s v="JE"/>
    <d v="1899-12-30T22:58:15"/>
    <n v="9385"/>
    <s v="upstream"/>
    <n v="8.35"/>
    <n v="59.6"/>
    <x v="2"/>
    <m/>
    <m/>
    <x v="0"/>
  </r>
  <r>
    <n v="2023"/>
    <x v="21"/>
    <d v="1899-12-30T22:30:00"/>
    <s v="Full"/>
    <s v="Second 30"/>
    <s v="JE"/>
    <d v="1899-12-30T22:59:53"/>
    <n v="9923"/>
    <s v="upstream"/>
    <n v="6.45"/>
    <n v="53.7"/>
    <x v="2"/>
    <m/>
    <m/>
    <x v="0"/>
  </r>
  <r>
    <n v="2023"/>
    <x v="21"/>
    <d v="1899-12-30T23:00:00"/>
    <s v="Full"/>
    <s v="First 30"/>
    <s v="JE"/>
    <d v="1899-12-30T23:05:30"/>
    <n v="1820"/>
    <s v="downstream"/>
    <n v="13.78"/>
    <n v="50.1"/>
    <x v="2"/>
    <m/>
    <m/>
    <x v="0"/>
  </r>
  <r>
    <n v="2023"/>
    <x v="21"/>
    <d v="1899-12-30T23:00:00"/>
    <s v="Full"/>
    <s v="First 30"/>
    <s v="JE"/>
    <d v="1899-12-30T23:05:58"/>
    <n v="1975"/>
    <s v="downstream"/>
    <n v="13.13"/>
    <n v="62"/>
    <x v="2"/>
    <m/>
    <m/>
    <x v="0"/>
  </r>
  <r>
    <n v="2023"/>
    <x v="21"/>
    <d v="1899-12-30T23:00:00"/>
    <s v="Full"/>
    <s v="First 30"/>
    <s v="JE"/>
    <d v="1899-12-30T23:06:47"/>
    <n v="2246"/>
    <s v="downstream"/>
    <n v="14.53"/>
    <n v="68.099999999999994"/>
    <x v="2"/>
    <m/>
    <m/>
    <x v="0"/>
  </r>
  <r>
    <n v="2023"/>
    <x v="21"/>
    <d v="1899-12-30T23:00:00"/>
    <s v="Full"/>
    <s v="First 30"/>
    <s v="JE"/>
    <d v="1899-12-30T23:08:32"/>
    <n v="2832"/>
    <s v="upstream"/>
    <n v="15.15"/>
    <n v="59.6"/>
    <x v="2"/>
    <m/>
    <m/>
    <x v="0"/>
  </r>
  <r>
    <n v="2023"/>
    <x v="21"/>
    <d v="1899-12-30T23:00:00"/>
    <s v="Full"/>
    <s v="First 30"/>
    <s v="JE"/>
    <d v="1899-12-30T23:13:27"/>
    <n v="4467"/>
    <s v="upstream"/>
    <n v="15.12"/>
    <n v="64.7"/>
    <x v="1"/>
    <s v="Fish appears likely travelling US but only comes into focus in the middle of sonar image "/>
    <s v="Yes going us"/>
    <x v="3"/>
  </r>
  <r>
    <n v="2023"/>
    <x v="21"/>
    <d v="1899-12-30T23:00:00"/>
    <s v="Full"/>
    <s v="First 30"/>
    <s v="JE"/>
    <d v="1899-12-30T23:18:48"/>
    <n v="6235"/>
    <s v="downstream"/>
    <n v="9.33"/>
    <n v="80"/>
    <x v="2"/>
    <m/>
    <m/>
    <x v="0"/>
  </r>
  <r>
    <n v="2023"/>
    <x v="21"/>
    <d v="1899-12-30T23:00:00"/>
    <s v="Full"/>
    <s v="First 30"/>
    <s v="JE"/>
    <d v="1899-12-30T23:21:16"/>
    <n v="7057"/>
    <s v="upstream"/>
    <n v="5.96"/>
    <n v="56"/>
    <x v="2"/>
    <m/>
    <m/>
    <x v="0"/>
  </r>
  <r>
    <n v="2023"/>
    <x v="21"/>
    <d v="1899-12-30T23:00:00"/>
    <s v="Full"/>
    <s v="First 30"/>
    <s v="JE"/>
    <d v="1899-12-30T23:22:41"/>
    <n v="7521"/>
    <s v="upstream"/>
    <n v="14.01"/>
    <n v="70"/>
    <x v="2"/>
    <m/>
    <m/>
    <x v="0"/>
  </r>
  <r>
    <n v="2023"/>
    <x v="21"/>
    <d v="1899-12-30T23:00:00"/>
    <s v="Full"/>
    <s v="First 30"/>
    <s v="JE"/>
    <d v="1899-12-30T23:23:00"/>
    <n v="7623"/>
    <s v="upstream"/>
    <n v="10.46"/>
    <n v="72.2"/>
    <x v="2"/>
    <m/>
    <m/>
    <x v="0"/>
  </r>
  <r>
    <n v="2023"/>
    <x v="21"/>
    <d v="1899-12-30T23:00:00"/>
    <s v="Full"/>
    <s v="First 30"/>
    <s v="JE"/>
    <d v="1899-12-30T23:27:12"/>
    <n v="9024"/>
    <s v="downstream"/>
    <n v="10.11"/>
    <n v="62.8"/>
    <x v="2"/>
    <m/>
    <m/>
    <x v="0"/>
  </r>
  <r>
    <n v="2023"/>
    <x v="21"/>
    <d v="1899-12-30T23:30:00"/>
    <s v="Full"/>
    <s v="Second 30"/>
    <s v="JE"/>
    <d v="1899-12-30T23:35:17"/>
    <n v="1741"/>
    <s v="upstream"/>
    <n v="14.88"/>
    <n v="64.900000000000006"/>
    <x v="2"/>
    <m/>
    <m/>
    <x v="0"/>
  </r>
  <r>
    <n v="2023"/>
    <x v="21"/>
    <d v="1899-12-30T23:30:00"/>
    <s v="Full"/>
    <s v="Second 30"/>
    <s v="JE"/>
    <d v="1899-12-30T23:38:57"/>
    <n v="2955"/>
    <s v="upstream"/>
    <n v="5.44"/>
    <n v="66.900000000000006"/>
    <x v="2"/>
    <m/>
    <m/>
    <x v="0"/>
  </r>
  <r>
    <n v="2023"/>
    <x v="21"/>
    <d v="1899-12-30T23:30:00"/>
    <s v="Full"/>
    <s v="Second 30"/>
    <s v="JE"/>
    <d v="1899-12-30T23:47:29"/>
    <n v="5778"/>
    <s v="upstream"/>
    <n v="12.55"/>
    <n v="55.3"/>
    <x v="2"/>
    <m/>
    <m/>
    <x v="0"/>
  </r>
  <r>
    <n v="2023"/>
    <x v="21"/>
    <d v="1899-12-30T23:30:00"/>
    <s v="Full"/>
    <s v="Second 30"/>
    <s v="JE"/>
    <d v="1899-12-30T23:53:58"/>
    <n v="7925"/>
    <s v="upstream"/>
    <n v="7.25"/>
    <n v="63.5"/>
    <x v="2"/>
    <m/>
    <m/>
    <x v="0"/>
  </r>
  <r>
    <n v="2023"/>
    <x v="21"/>
    <d v="1899-12-30T23:30:00"/>
    <s v="Full"/>
    <s v="Second 30"/>
    <s v="JE"/>
    <d v="1899-12-30T23:56:02"/>
    <n v="8602"/>
    <s v="upstream"/>
    <n v="15.05"/>
    <n v="64.5"/>
    <x v="2"/>
    <m/>
    <m/>
    <x v="0"/>
  </r>
  <r>
    <n v="2023"/>
    <x v="22"/>
    <d v="1899-12-30T00:00:00"/>
    <s v="Full"/>
    <s v="First 30"/>
    <s v="JE"/>
    <d v="1899-12-30T00:00:35"/>
    <n v="189"/>
    <s v="upstream"/>
    <n v="6.74"/>
    <n v="69.599999999999994"/>
    <x v="2"/>
    <m/>
    <m/>
    <x v="0"/>
  </r>
  <r>
    <n v="2023"/>
    <x v="22"/>
    <d v="1899-12-30T00:00:00"/>
    <s v="Full"/>
    <s v="First 30"/>
    <s v="JE"/>
    <d v="1899-12-30T00:02:19"/>
    <n v="756"/>
    <s v="upstream"/>
    <n v="7.29"/>
    <n v="64.400000000000006"/>
    <x v="2"/>
    <m/>
    <m/>
    <x v="0"/>
  </r>
  <r>
    <n v="2023"/>
    <x v="22"/>
    <d v="1899-12-30T00:00:00"/>
    <s v="Full"/>
    <s v="First 30"/>
    <s v="JE"/>
    <d v="1899-12-30T00:04:04"/>
    <n v="1331"/>
    <s v="upstream"/>
    <n v="7.23"/>
    <n v="60.9"/>
    <x v="2"/>
    <m/>
    <m/>
    <x v="0"/>
  </r>
  <r>
    <n v="2023"/>
    <x v="22"/>
    <d v="1899-12-30T00:00:00"/>
    <s v="Full"/>
    <s v="First 30"/>
    <s v="JE"/>
    <d v="1899-12-30T00:08:04"/>
    <n v="2651"/>
    <s v="downstream"/>
    <n v="14.85"/>
    <n v="54.7"/>
    <x v="2"/>
    <m/>
    <m/>
    <x v="0"/>
  </r>
  <r>
    <n v="2023"/>
    <x v="22"/>
    <d v="1899-12-30T00:00:00"/>
    <s v="Full"/>
    <s v="First 30"/>
    <s v="JE"/>
    <d v="1899-12-30T00:20:32"/>
    <n v="6576"/>
    <s v="upstream"/>
    <n v="8.27"/>
    <n v="56.3"/>
    <x v="2"/>
    <m/>
    <m/>
    <x v="0"/>
  </r>
  <r>
    <n v="2023"/>
    <x v="22"/>
    <d v="1899-12-30T00:00:00"/>
    <s v="Full"/>
    <s v="First 30"/>
    <s v="JE"/>
    <d v="1899-12-30T00:22:11"/>
    <n v="7098"/>
    <s v="downstream"/>
    <n v="14.54"/>
    <n v="65.5"/>
    <x v="2"/>
    <m/>
    <m/>
    <x v="0"/>
  </r>
  <r>
    <n v="2023"/>
    <x v="22"/>
    <d v="1899-12-30T00:00:00"/>
    <s v="Full"/>
    <s v="First 30"/>
    <s v="JE"/>
    <d v="1899-12-30T00:22:05"/>
    <n v="7070"/>
    <s v="upstream"/>
    <n v="6.83"/>
    <n v="70.2"/>
    <x v="2"/>
    <m/>
    <m/>
    <x v="0"/>
  </r>
  <r>
    <n v="2023"/>
    <x v="22"/>
    <d v="1899-12-30T00:00:00"/>
    <s v="Full"/>
    <s v="First 30"/>
    <s v="JE"/>
    <d v="1899-12-30T00:22:37"/>
    <n v="7239"/>
    <s v="upstream"/>
    <n v="10.57"/>
    <n v="55.1"/>
    <x v="2"/>
    <m/>
    <m/>
    <x v="0"/>
  </r>
  <r>
    <n v="2023"/>
    <x v="22"/>
    <d v="1899-12-30T00:00:00"/>
    <s v="Full"/>
    <s v="First 30"/>
    <s v="JE"/>
    <d v="1899-12-30T00:26:54"/>
    <n v="8607"/>
    <s v="downstream"/>
    <n v="7.75"/>
    <n v="77.099999999999994"/>
    <x v="1"/>
    <s v="Fish or object passes DS very quickly, difficult to determine with certainty that it is a fish"/>
    <s v="unclear if fish or not. Keep c=2"/>
    <x v="1"/>
  </r>
  <r>
    <n v="2023"/>
    <x v="22"/>
    <d v="1899-12-30T00:00:00"/>
    <s v="Full"/>
    <s v="First 30"/>
    <s v="JE"/>
    <d v="1899-12-30T00:28:16"/>
    <n v="9052"/>
    <s v="downstream"/>
    <n v="13.37"/>
    <n v="63.4"/>
    <x v="2"/>
    <m/>
    <m/>
    <x v="0"/>
  </r>
  <r>
    <n v="2023"/>
    <x v="22"/>
    <d v="1899-12-30T00:30:00"/>
    <s v="Full"/>
    <s v="Second 30"/>
    <s v="JE"/>
    <d v="1899-12-30T00:30:49"/>
    <n v="259"/>
    <s v="upstream"/>
    <n v="6.48"/>
    <n v="54.1"/>
    <x v="2"/>
    <m/>
    <m/>
    <x v="0"/>
  </r>
  <r>
    <n v="2023"/>
    <x v="22"/>
    <d v="1899-12-30T00:30:00"/>
    <s v="Full"/>
    <s v="Second 30"/>
    <s v="JE"/>
    <d v="1899-12-30T00:31:08"/>
    <n v="348"/>
    <s v="downstream"/>
    <n v="7.95"/>
    <n v="65"/>
    <x v="2"/>
    <m/>
    <m/>
    <x v="0"/>
  </r>
  <r>
    <n v="2023"/>
    <x v="22"/>
    <d v="1899-12-30T00:30:00"/>
    <s v="Full"/>
    <s v="Second 30"/>
    <s v="JE"/>
    <d v="1899-12-30T00:33:34"/>
    <n v="1056"/>
    <s v="upstream"/>
    <n v="7.47"/>
    <n v="60.9"/>
    <x v="2"/>
    <m/>
    <m/>
    <x v="0"/>
  </r>
  <r>
    <n v="2023"/>
    <x v="22"/>
    <d v="1899-12-30T00:30:00"/>
    <s v="Full"/>
    <s v="Second 30"/>
    <s v="JE"/>
    <d v="1899-12-30T00:34:54"/>
    <n v="1473"/>
    <s v="downstream"/>
    <n v="10.6"/>
    <n v="58.4"/>
    <x v="2"/>
    <m/>
    <m/>
    <x v="0"/>
  </r>
  <r>
    <n v="2023"/>
    <x v="22"/>
    <d v="1899-12-30T00:30:00"/>
    <s v="Full"/>
    <s v="Second 30"/>
    <s v="JE"/>
    <d v="1899-12-30T00:44:01"/>
    <n v="4411"/>
    <s v="downstream"/>
    <n v="8.06"/>
    <n v="82.4"/>
    <x v="1"/>
    <s v="Possible fish swims DS very quickly"/>
    <s v="not a fish. Kept c=2"/>
    <x v="1"/>
  </r>
  <r>
    <n v="2023"/>
    <x v="22"/>
    <d v="1899-12-30T01:00:00"/>
    <s v="Full"/>
    <s v="First 30"/>
    <s v="JE"/>
    <d v="1899-12-30T01:08:45"/>
    <n v="2867"/>
    <s v="downstream"/>
    <n v="7.67"/>
    <n v="53.9"/>
    <x v="1"/>
    <s v="Possible fish swims DS very quickly"/>
    <s v="Yes a fish going ds"/>
    <x v="3"/>
  </r>
  <r>
    <n v="2023"/>
    <x v="22"/>
    <d v="1899-12-30T01:00:00"/>
    <s v="Full"/>
    <s v="First 30"/>
    <s v="JE"/>
    <d v="1899-12-30T01:09:53"/>
    <n v="3244"/>
    <s v="upstream"/>
    <n v="8.4499999999999993"/>
    <n v="51"/>
    <x v="2"/>
    <m/>
    <m/>
    <x v="0"/>
  </r>
  <r>
    <n v="2023"/>
    <x v="22"/>
    <d v="1899-12-30T01:30:00"/>
    <s v="Full"/>
    <s v="Second 30"/>
    <s v="JE"/>
    <d v="1899-12-30T01:35:58"/>
    <n v="1973"/>
    <s v="downstream"/>
    <n v="14.78"/>
    <n v="61.7"/>
    <x v="2"/>
    <m/>
    <m/>
    <x v="0"/>
  </r>
  <r>
    <n v="2023"/>
    <x v="22"/>
    <d v="1899-12-30T01:30:00"/>
    <s v="Full"/>
    <s v="Second 30"/>
    <s v="JE"/>
    <d v="1899-12-30T01:38:16"/>
    <n v="2740"/>
    <s v="downstream"/>
    <n v="8.6999999999999993"/>
    <n v="48.6"/>
    <x v="2"/>
    <m/>
    <m/>
    <x v="0"/>
  </r>
  <r>
    <n v="2023"/>
    <x v="22"/>
    <d v="1899-12-30T01:30:00"/>
    <s v="Full"/>
    <s v="Second 30"/>
    <s v="JE"/>
    <d v="1899-12-30T01:38:19"/>
    <n v="2756"/>
    <s v="upstream"/>
    <n v="5.93"/>
    <n v="66.8"/>
    <x v="2"/>
    <m/>
    <m/>
    <x v="0"/>
  </r>
  <r>
    <n v="2023"/>
    <x v="22"/>
    <d v="1899-12-30T02:00:00"/>
    <s v="Full"/>
    <s v="First 30"/>
    <s v="JE"/>
    <d v="1899-12-30T02:08:28"/>
    <n v="2813"/>
    <s v="upstream"/>
    <n v="6.96"/>
    <n v="66.900000000000006"/>
    <x v="2"/>
    <m/>
    <m/>
    <x v="0"/>
  </r>
  <r>
    <n v="2023"/>
    <x v="22"/>
    <d v="1899-12-30T02:00:00"/>
    <s v="Full"/>
    <s v="First 30"/>
    <s v="JE"/>
    <d v="1899-12-30T02:11:56"/>
    <n v="3962"/>
    <s v="upstream"/>
    <n v="18.22"/>
    <n v="61.6"/>
    <x v="2"/>
    <m/>
    <m/>
    <x v="0"/>
  </r>
  <r>
    <n v="2023"/>
    <x v="22"/>
    <d v="1899-12-30T02:00:00"/>
    <s v="Full"/>
    <s v="First 30"/>
    <s v="JE"/>
    <d v="1899-12-30T02:28:32"/>
    <n v="9470"/>
    <s v="upstream"/>
    <n v="19.03"/>
    <n v="70.5"/>
    <x v="2"/>
    <m/>
    <m/>
    <x v="0"/>
  </r>
  <r>
    <n v="2023"/>
    <x v="22"/>
    <d v="1899-12-30T02:00:00"/>
    <s v="Full"/>
    <s v="First 30"/>
    <s v="JE"/>
    <d v="1899-12-30T02:33:33"/>
    <n v="1177"/>
    <s v="downstream"/>
    <n v="14.19"/>
    <n v="59.5"/>
    <x v="2"/>
    <m/>
    <m/>
    <x v="0"/>
  </r>
  <r>
    <n v="2023"/>
    <x v="22"/>
    <d v="1899-12-30T02:30:00"/>
    <s v="Full"/>
    <s v="Second 30"/>
    <s v="JE"/>
    <d v="1899-12-30T02:49:13"/>
    <n v="6374"/>
    <s v="upstream"/>
    <n v="9.34"/>
    <n v="55"/>
    <x v="2"/>
    <m/>
    <m/>
    <x v="0"/>
  </r>
  <r>
    <n v="2023"/>
    <x v="22"/>
    <d v="1899-12-30T02:30:00"/>
    <s v="Full"/>
    <s v="Second 30"/>
    <s v="JE"/>
    <d v="1899-12-30T02:57:36"/>
    <n v="9158"/>
    <s v="upstream"/>
    <n v="15.71"/>
    <n v="64"/>
    <x v="2"/>
    <m/>
    <m/>
    <x v="0"/>
  </r>
  <r>
    <n v="2023"/>
    <x v="22"/>
    <d v="1899-12-30T03:00:00"/>
    <s v="Full"/>
    <s v="First 30"/>
    <s v="JE"/>
    <d v="1899-12-30T03:26:12"/>
    <n v="8668"/>
    <s v="upstream"/>
    <n v="12.13"/>
    <n v="70.099999999999994"/>
    <x v="2"/>
    <m/>
    <m/>
    <x v="0"/>
  </r>
  <r>
    <n v="2023"/>
    <x v="22"/>
    <d v="1899-12-30T03:30:00"/>
    <s v="Full"/>
    <s v="Second 30"/>
    <s v="JE"/>
    <d v="1899-12-30T03:55:23"/>
    <n v="8202"/>
    <s v="downstream"/>
    <n v="11.09"/>
    <n v="65.5"/>
    <x v="2"/>
    <m/>
    <m/>
    <x v="0"/>
  </r>
  <r>
    <n v="2023"/>
    <x v="22"/>
    <d v="1899-12-30T04:00:00"/>
    <s v="Full"/>
    <s v="First 30"/>
    <s v="JE"/>
    <d v="1899-12-30T04:13:53"/>
    <n v="4380"/>
    <s v="upstream"/>
    <n v="3.5"/>
    <n v="64.5"/>
    <x v="1"/>
    <s v="Possible fish swims US very quickly, unable to obtain clear image"/>
    <s v="unclear if fish or not. Keep c=2"/>
    <x v="1"/>
  </r>
  <r>
    <n v="2023"/>
    <x v="22"/>
    <d v="1899-12-30T04:30:00"/>
    <s v="Full"/>
    <s v="Second 30"/>
    <s v="JE"/>
    <d v="1899-12-30T04:35:48"/>
    <n v="1894"/>
    <s v="upstream"/>
    <n v="10.73"/>
    <n v="60.8"/>
    <x v="2"/>
    <m/>
    <m/>
    <x v="0"/>
  </r>
  <r>
    <n v="2023"/>
    <x v="22"/>
    <d v="1899-12-30T04:30:00"/>
    <s v="Full"/>
    <s v="Second 30"/>
    <s v="JE"/>
    <d v="1899-12-30T04:44:09"/>
    <n v="4656"/>
    <s v="upstream"/>
    <n v="12.3"/>
    <n v="67.2"/>
    <x v="2"/>
    <m/>
    <m/>
    <x v="0"/>
  </r>
  <r>
    <n v="2023"/>
    <x v="22"/>
    <d v="1899-12-30T04:30:00"/>
    <s v="Full"/>
    <s v="Second 30"/>
    <s v="JE"/>
    <d v="1899-12-30T04:46:14"/>
    <n v="5344"/>
    <s v="upstream"/>
    <n v="7.89"/>
    <n v="60.1"/>
    <x v="2"/>
    <m/>
    <m/>
    <x v="0"/>
  </r>
  <r>
    <n v="2023"/>
    <x v="22"/>
    <d v="1899-12-30T05:00:00"/>
    <s v="Full"/>
    <s v="First 30"/>
    <s v="JE"/>
    <s v="No Fish"/>
    <m/>
    <m/>
    <m/>
    <m/>
    <x v="0"/>
    <m/>
    <m/>
    <x v="0"/>
  </r>
  <r>
    <n v="2023"/>
    <x v="22"/>
    <d v="1899-12-30T05:30:00"/>
    <s v="Full"/>
    <s v="Second 30"/>
    <s v="JE"/>
    <d v="1899-12-30T05:39:59"/>
    <n v="3307"/>
    <s v="upstream"/>
    <n v="3.33"/>
    <n v="60.4"/>
    <x v="1"/>
    <s v="Possible fish swims US very quickly, unable to obtain clear image"/>
    <s v="unclear if fish or not. Keep c=2"/>
    <x v="1"/>
  </r>
  <r>
    <n v="2023"/>
    <x v="22"/>
    <d v="1899-12-30T05:30:00"/>
    <s v="Full"/>
    <s v="Second 30"/>
    <s v="JE"/>
    <d v="1899-12-30T05:48:32"/>
    <n v="6148"/>
    <s v="downstream"/>
    <n v="6.69"/>
    <n v="76"/>
    <x v="1"/>
    <s v="Possible fish swims DS very quickly, unable to obtain clear image"/>
    <s v="unclear if fish or not. Keep c=2"/>
    <x v="1"/>
  </r>
  <r>
    <n v="2023"/>
    <x v="22"/>
    <d v="1899-12-30T05:30:00"/>
    <s v="Full"/>
    <s v="Second 30"/>
    <s v="JE"/>
    <d v="1899-12-30T05:59:29"/>
    <n v="9787"/>
    <s v="downstream"/>
    <n v="10.75"/>
    <n v="69.3"/>
    <x v="2"/>
    <m/>
    <m/>
    <x v="0"/>
  </r>
  <r>
    <n v="2023"/>
    <x v="22"/>
    <d v="1899-12-30T05:30:00"/>
    <s v="Full"/>
    <s v="Second 30"/>
    <s v="JE"/>
    <d v="1899-12-30T05:59:30"/>
    <n v="9793"/>
    <s v="downstream"/>
    <n v="10.69"/>
    <n v="67.599999999999994"/>
    <x v="2"/>
    <m/>
    <m/>
    <x v="0"/>
  </r>
  <r>
    <n v="2023"/>
    <x v="22"/>
    <d v="1899-12-30T06:00:00"/>
    <s v="Full"/>
    <s v="First 30"/>
    <s v="JE"/>
    <d v="1899-12-30T06:07:13"/>
    <n v="2392"/>
    <s v="downstream"/>
    <n v="13.73"/>
    <n v="64"/>
    <x v="2"/>
    <m/>
    <m/>
    <x v="0"/>
  </r>
  <r>
    <n v="2023"/>
    <x v="22"/>
    <d v="1899-12-30T06:00:00"/>
    <s v="Full"/>
    <s v="First 30"/>
    <s v="JE"/>
    <d v="1899-12-30T06:13:59"/>
    <n v="4639"/>
    <s v="upstream"/>
    <n v="14.8"/>
    <n v="59"/>
    <x v="1"/>
    <s v="Fish goes in and out of focus of sonar, unable to tell if fish came from US or DS, fish appeared to be travelling US "/>
    <s v="Yes going us"/>
    <x v="3"/>
  </r>
  <r>
    <n v="2023"/>
    <x v="22"/>
    <d v="1899-12-30T06:00:00"/>
    <s v="Full"/>
    <s v="First 30"/>
    <s v="JE"/>
    <d v="1899-12-30T06:15:01"/>
    <n v="4984"/>
    <s v="upstream"/>
    <n v="14.71"/>
    <n v="55.2"/>
    <x v="2"/>
    <m/>
    <m/>
    <x v="0"/>
  </r>
  <r>
    <n v="2023"/>
    <x v="22"/>
    <d v="1899-12-30T06:00:00"/>
    <s v="Full"/>
    <s v="First 30"/>
    <s v="JE"/>
    <d v="1899-12-30T06:15:02"/>
    <n v="4986"/>
    <s v="upstream"/>
    <n v="15.58"/>
    <n v="66.400000000000006"/>
    <x v="1"/>
    <s v="Difficult to see fish from sonar image, appears to be travelling US and alongside with previous fish "/>
    <s v="Yes going us"/>
    <x v="3"/>
  </r>
  <r>
    <n v="2023"/>
    <x v="22"/>
    <d v="1899-12-30T06:00:00"/>
    <s v="Full"/>
    <s v="First 30"/>
    <s v="JE"/>
    <d v="1899-12-30T06:19:59"/>
    <n v="6628"/>
    <s v="downstream"/>
    <n v="10.41"/>
    <n v="69.3"/>
    <x v="2"/>
    <m/>
    <m/>
    <x v="0"/>
  </r>
  <r>
    <n v="2023"/>
    <x v="22"/>
    <d v="1899-12-30T06:00:00"/>
    <s v="Full"/>
    <s v="First 30"/>
    <s v="JE"/>
    <d v="1899-12-30T06:20:45"/>
    <n v="6884"/>
    <s v="upstream"/>
    <n v="14.26"/>
    <n v="81.599999999999994"/>
    <x v="2"/>
    <m/>
    <m/>
    <x v="0"/>
  </r>
  <r>
    <n v="2023"/>
    <x v="22"/>
    <d v="1899-12-30T06:00:00"/>
    <s v="Full"/>
    <s v="First 30"/>
    <s v="JE"/>
    <d v="1899-12-30T06:20:57"/>
    <n v="6949"/>
    <s v="upstream"/>
    <n v="13.09"/>
    <n v="55.4"/>
    <x v="2"/>
    <m/>
    <m/>
    <x v="0"/>
  </r>
  <r>
    <n v="2023"/>
    <x v="22"/>
    <d v="1899-12-30T06:00:00"/>
    <s v="Full"/>
    <s v="First 30"/>
    <s v="JE"/>
    <d v="1899-12-30T06:23:05"/>
    <n v="7660"/>
    <s v="upstream"/>
    <n v="12.38"/>
    <n v="55.5"/>
    <x v="2"/>
    <m/>
    <m/>
    <x v="0"/>
  </r>
  <r>
    <n v="2023"/>
    <x v="22"/>
    <d v="1899-12-30T06:00:00"/>
    <s v="Full"/>
    <s v="First 30"/>
    <s v="JE"/>
    <d v="1899-12-30T06:25:25"/>
    <n v="8433"/>
    <s v="downstream"/>
    <n v="6.98"/>
    <n v="70.5"/>
    <x v="1"/>
    <s v="Possible fish swims DS very quickly, creating a lot of disturbance in the image "/>
    <s v="unclear if fish or not. Keep c=2"/>
    <x v="1"/>
  </r>
  <r>
    <n v="2023"/>
    <x v="22"/>
    <d v="1899-12-30T06:30:00"/>
    <s v="Full"/>
    <s v="Second 30"/>
    <s v="JE"/>
    <d v="1899-12-30T06:58:44"/>
    <n v="9517"/>
    <s v="upstream"/>
    <n v="3.51"/>
    <n v="70.8"/>
    <x v="1"/>
    <s v="Appears to be fish swimming US very quickly"/>
    <s v="unclear if fish or not. Keep c=2"/>
    <x v="1"/>
  </r>
  <r>
    <n v="2023"/>
    <x v="22"/>
    <d v="1899-12-30T07:00:00"/>
    <s v="Full"/>
    <s v="First 30"/>
    <s v="JE"/>
    <s v="No Fish"/>
    <m/>
    <m/>
    <m/>
    <m/>
    <x v="0"/>
    <m/>
    <m/>
    <x v="0"/>
  </r>
  <r>
    <n v="2023"/>
    <x v="22"/>
    <d v="1899-12-30T07:30:00"/>
    <s v="Full"/>
    <s v="Second 30"/>
    <s v="JE"/>
    <s v="No Fish"/>
    <m/>
    <m/>
    <m/>
    <m/>
    <x v="0"/>
    <m/>
    <m/>
    <x v="0"/>
  </r>
  <r>
    <n v="2023"/>
    <x v="22"/>
    <d v="1899-12-30T08:00:00"/>
    <s v="Full"/>
    <s v="First 30"/>
    <s v="JE"/>
    <s v="No Fish"/>
    <m/>
    <m/>
    <m/>
    <m/>
    <x v="0"/>
    <m/>
    <m/>
    <x v="0"/>
  </r>
  <r>
    <n v="2023"/>
    <x v="22"/>
    <d v="1899-12-30T08:30:00"/>
    <s v="Full"/>
    <s v="Second 30"/>
    <s v="JE"/>
    <s v="No Fish"/>
    <m/>
    <m/>
    <m/>
    <m/>
    <x v="0"/>
    <m/>
    <m/>
    <x v="0"/>
  </r>
  <r>
    <n v="2023"/>
    <x v="22"/>
    <d v="1899-12-30T09:00:00"/>
    <s v="Full"/>
    <s v="First 30"/>
    <s v="JE"/>
    <s v="No Fish"/>
    <m/>
    <m/>
    <m/>
    <m/>
    <x v="0"/>
    <m/>
    <m/>
    <x v="0"/>
  </r>
  <r>
    <n v="2023"/>
    <x v="22"/>
    <d v="1899-12-30T09:30:00"/>
    <s v="Full"/>
    <s v="Second 30"/>
    <s v="JE"/>
    <s v="No Fish"/>
    <m/>
    <m/>
    <m/>
    <m/>
    <x v="0"/>
    <m/>
    <m/>
    <x v="0"/>
  </r>
  <r>
    <n v="2023"/>
    <x v="22"/>
    <d v="1899-12-30T10:00:00"/>
    <s v="Full"/>
    <s v="First 30"/>
    <s v="JE"/>
    <s v="No Fish"/>
    <m/>
    <m/>
    <m/>
    <m/>
    <x v="0"/>
    <m/>
    <m/>
    <x v="0"/>
  </r>
  <r>
    <n v="2023"/>
    <x v="22"/>
    <d v="1899-12-30T10:30:00"/>
    <s v="Full"/>
    <s v="Second 30"/>
    <s v="JE"/>
    <s v="No Fish"/>
    <m/>
    <m/>
    <m/>
    <m/>
    <x v="0"/>
    <m/>
    <m/>
    <x v="0"/>
  </r>
  <r>
    <n v="2023"/>
    <x v="22"/>
    <d v="1899-12-30T11:00:00"/>
    <s v="Full"/>
    <s v="First 30"/>
    <s v="JE"/>
    <s v="No Fish"/>
    <m/>
    <m/>
    <m/>
    <m/>
    <x v="0"/>
    <m/>
    <m/>
    <x v="0"/>
  </r>
  <r>
    <n v="2023"/>
    <x v="22"/>
    <d v="1899-12-30T11:30:00"/>
    <s v="Full"/>
    <s v="Second 30"/>
    <s v="JE"/>
    <s v="No Fish"/>
    <m/>
    <m/>
    <m/>
    <m/>
    <x v="0"/>
    <m/>
    <m/>
    <x v="0"/>
  </r>
  <r>
    <n v="2023"/>
    <x v="22"/>
    <d v="1899-12-30T12:00:00"/>
    <s v="Full"/>
    <s v="First 30"/>
    <s v="JE"/>
    <d v="1899-12-30T12:22:36"/>
    <n v="7504"/>
    <s v="upstream"/>
    <n v="6.58"/>
    <n v="66.400000000000006"/>
    <x v="2"/>
    <m/>
    <m/>
    <x v="0"/>
  </r>
  <r>
    <n v="2023"/>
    <x v="22"/>
    <d v="1899-12-30T12:30:00"/>
    <s v="Full"/>
    <s v="Second 30"/>
    <s v="JE"/>
    <s v="No Fish"/>
    <m/>
    <m/>
    <m/>
    <m/>
    <x v="0"/>
    <m/>
    <m/>
    <x v="0"/>
  </r>
  <r>
    <n v="2023"/>
    <x v="22"/>
    <d v="1899-12-30T13:00:00"/>
    <s v="Full"/>
    <s v="First 30"/>
    <s v="JE"/>
    <s v="No Fish"/>
    <m/>
    <m/>
    <m/>
    <m/>
    <x v="0"/>
    <m/>
    <m/>
    <x v="0"/>
  </r>
  <r>
    <n v="2023"/>
    <x v="22"/>
    <d v="1899-12-30T13:30:00"/>
    <s v="Full"/>
    <s v="Second 30"/>
    <s v="JE"/>
    <s v="No Fish"/>
    <m/>
    <m/>
    <m/>
    <m/>
    <x v="0"/>
    <m/>
    <m/>
    <x v="0"/>
  </r>
  <r>
    <n v="2023"/>
    <x v="22"/>
    <d v="1899-12-30T14:00:00"/>
    <s v="Full"/>
    <s v="First 30"/>
    <s v="JE"/>
    <s v="No Fish"/>
    <m/>
    <m/>
    <m/>
    <m/>
    <x v="0"/>
    <m/>
    <m/>
    <x v="0"/>
  </r>
  <r>
    <n v="2023"/>
    <x v="22"/>
    <d v="1899-12-30T14:30:00"/>
    <s v="Full"/>
    <s v="Second 30"/>
    <s v="JE"/>
    <s v="No Fish"/>
    <m/>
    <m/>
    <m/>
    <m/>
    <x v="0"/>
    <m/>
    <m/>
    <x v="0"/>
  </r>
  <r>
    <n v="2023"/>
    <x v="22"/>
    <d v="1899-12-30T15:00:00"/>
    <s v="Full"/>
    <s v="First 30"/>
    <s v="JE"/>
    <s v="No Fish"/>
    <m/>
    <m/>
    <m/>
    <m/>
    <x v="0"/>
    <m/>
    <m/>
    <x v="0"/>
  </r>
  <r>
    <n v="2023"/>
    <x v="22"/>
    <d v="1899-12-30T15:30:00"/>
    <s v="Full"/>
    <s v="Second 30"/>
    <s v="JE"/>
    <s v="No Fish"/>
    <m/>
    <m/>
    <m/>
    <m/>
    <x v="0"/>
    <m/>
    <m/>
    <x v="0"/>
  </r>
  <r>
    <n v="2023"/>
    <x v="22"/>
    <d v="1899-12-30T16:00:00"/>
    <s v="Full"/>
    <s v="First 30"/>
    <s v="JE"/>
    <s v="No Fish"/>
    <m/>
    <m/>
    <m/>
    <m/>
    <x v="0"/>
    <m/>
    <m/>
    <x v="0"/>
  </r>
  <r>
    <n v="2023"/>
    <x v="22"/>
    <d v="1899-12-30T16:30:00"/>
    <s v="Full"/>
    <s v="Second 30"/>
    <s v="JE"/>
    <s v="No Fish"/>
    <m/>
    <m/>
    <m/>
    <m/>
    <x v="0"/>
    <m/>
    <m/>
    <x v="0"/>
  </r>
  <r>
    <n v="2023"/>
    <x v="22"/>
    <d v="1899-12-30T17:00:00"/>
    <s v="Full"/>
    <s v="First 30"/>
    <s v="JE"/>
    <s v="No Fish"/>
    <m/>
    <m/>
    <m/>
    <m/>
    <x v="0"/>
    <m/>
    <m/>
    <x v="0"/>
  </r>
  <r>
    <n v="2023"/>
    <x v="22"/>
    <d v="1899-12-30T17:30:00"/>
    <s v="Full"/>
    <s v="Second 30"/>
    <s v="JE"/>
    <s v="No Fish"/>
    <m/>
    <m/>
    <m/>
    <m/>
    <x v="0"/>
    <m/>
    <m/>
    <x v="0"/>
  </r>
  <r>
    <n v="2023"/>
    <x v="22"/>
    <d v="1899-12-30T18:00:00"/>
    <s v="Full"/>
    <s v="First 30"/>
    <s v="JE"/>
    <s v="No Fish"/>
    <m/>
    <m/>
    <m/>
    <m/>
    <x v="0"/>
    <m/>
    <m/>
    <x v="0"/>
  </r>
  <r>
    <n v="2023"/>
    <x v="22"/>
    <d v="1899-12-30T18:30:00"/>
    <s v="Full"/>
    <s v="Second 30"/>
    <s v="JE"/>
    <s v="No Fish"/>
    <m/>
    <m/>
    <m/>
    <m/>
    <x v="0"/>
    <m/>
    <m/>
    <x v="0"/>
  </r>
  <r>
    <n v="2023"/>
    <x v="22"/>
    <d v="1899-12-30T19:00:00"/>
    <s v="Full"/>
    <s v="First 30"/>
    <s v="JE"/>
    <d v="1899-12-30T19:29:01"/>
    <n v="9624"/>
    <s v="upstream"/>
    <n v="15.62"/>
    <n v="78.2"/>
    <x v="2"/>
    <m/>
    <m/>
    <x v="0"/>
  </r>
  <r>
    <n v="2023"/>
    <x v="22"/>
    <d v="1899-12-30T19:30:00"/>
    <s v="Full"/>
    <s v="Second 30"/>
    <s v="JE"/>
    <d v="1899-12-30T19:39:26"/>
    <n v="3118"/>
    <s v="downstream"/>
    <n v="5.9"/>
    <n v="80"/>
    <x v="1"/>
    <s v="Possible fish travelling DS very quickly "/>
    <s v="unclear if fish or not. Keep c=2"/>
    <x v="1"/>
  </r>
  <r>
    <n v="2023"/>
    <x v="22"/>
    <d v="1899-12-30T20:00:00"/>
    <s v="Full"/>
    <s v="First 30"/>
    <s v="JE"/>
    <d v="1899-12-30T20:12:27"/>
    <n v="3982"/>
    <s v="downstream"/>
    <n v="5.75"/>
    <n v="65.099999999999994"/>
    <x v="2"/>
    <m/>
    <m/>
    <x v="0"/>
  </r>
  <r>
    <n v="2023"/>
    <x v="22"/>
    <d v="1899-12-30T20:30:00"/>
    <s v="Full"/>
    <s v="Second 30"/>
    <s v="JE"/>
    <d v="1899-12-30T20:50:54"/>
    <n v="6864"/>
    <s v="upstream"/>
    <n v="4.32"/>
    <n v="55.2"/>
    <x v="2"/>
    <m/>
    <m/>
    <x v="0"/>
  </r>
  <r>
    <n v="2023"/>
    <x v="22"/>
    <d v="1899-12-30T21:00:00"/>
    <s v="Full"/>
    <s v="First 30"/>
    <s v="JE"/>
    <d v="1899-12-30T21:12:54"/>
    <n v="4279"/>
    <s v="downstream"/>
    <n v="18.32"/>
    <n v="60.6"/>
    <x v="1"/>
    <s v="Fish appears to be travelling DS, goes in and out of focus, unable to see fish pass DS sonar boundary "/>
    <s v="yes going ds. Something blocking lower beams of sonar"/>
    <x v="3"/>
  </r>
  <r>
    <n v="2023"/>
    <x v="22"/>
    <d v="1899-12-30T21:00:00"/>
    <s v="Full"/>
    <s v="First 30"/>
    <s v="JE"/>
    <d v="1899-12-30T21:16:36"/>
    <n v="5510"/>
    <s v="upstream"/>
    <n v="17.690000000000001"/>
    <n v="54.1"/>
    <x v="2"/>
    <m/>
    <m/>
    <x v="0"/>
  </r>
  <r>
    <n v="2023"/>
    <x v="22"/>
    <d v="1899-12-30T21:00:00"/>
    <s v="Full"/>
    <s v="First 30"/>
    <s v="JE"/>
    <d v="1899-12-30T21:24:23"/>
    <n v="8097"/>
    <s v="upstream"/>
    <n v="5.92"/>
    <n v="60.6"/>
    <x v="2"/>
    <m/>
    <m/>
    <x v="0"/>
  </r>
  <r>
    <n v="2023"/>
    <x v="22"/>
    <d v="1899-12-30T21:00:00"/>
    <s v="Full"/>
    <s v="First 30"/>
    <s v="JE"/>
    <d v="1899-12-30T21:28:33"/>
    <n v="9485"/>
    <s v="upstream"/>
    <n v="5.62"/>
    <n v="59"/>
    <x v="2"/>
    <m/>
    <m/>
    <x v="0"/>
  </r>
  <r>
    <n v="2023"/>
    <x v="22"/>
    <d v="1899-12-30T21:30:00"/>
    <s v="Full"/>
    <s v="Second 30"/>
    <s v="JE"/>
    <d v="1899-12-30T21:39:48"/>
    <n v="3251"/>
    <s v="upstream"/>
    <n v="11.19"/>
    <n v="56.9"/>
    <x v="2"/>
    <m/>
    <m/>
    <x v="0"/>
  </r>
  <r>
    <n v="2023"/>
    <x v="22"/>
    <d v="1899-12-30T21:30:00"/>
    <s v="Full"/>
    <s v="Second 30"/>
    <s v="JE"/>
    <d v="1899-12-30T21:40:36"/>
    <n v="3518"/>
    <s v="upstream"/>
    <n v="2.95"/>
    <n v="80.7"/>
    <x v="1"/>
    <s v="Possible fish very close to sonar appears to be travelling upstream, difficult to obtain clear image"/>
    <s v="BC- not a fish. Keep confidence = 2"/>
    <x v="1"/>
  </r>
  <r>
    <n v="2023"/>
    <x v="22"/>
    <d v="1899-12-30T21:30:00"/>
    <s v="Full"/>
    <s v="Second 30"/>
    <s v="JE"/>
    <d v="1899-12-30T21:43:23"/>
    <n v="4447"/>
    <s v="upstream"/>
    <n v="4.2699999999999996"/>
    <n v="62.4"/>
    <x v="2"/>
    <m/>
    <m/>
    <x v="0"/>
  </r>
  <r>
    <n v="2023"/>
    <x v="22"/>
    <d v="1899-12-30T21:30:00"/>
    <s v="Full"/>
    <s v="Second 30"/>
    <s v="JE"/>
    <d v="1899-12-30T21:43:55"/>
    <n v="4626"/>
    <s v="downstream"/>
    <n v="9.77"/>
    <n v="62.5"/>
    <x v="1"/>
    <s v="Fish appears to be travelling DS, unable to see fish pass DS sonar boundary "/>
    <s v="yes going ds. Something blocking lower beams of sonar"/>
    <x v="3"/>
  </r>
  <r>
    <n v="2023"/>
    <x v="22"/>
    <d v="1899-12-30T21:30:00"/>
    <s v="Full"/>
    <s v="Second 30"/>
    <s v="JE"/>
    <d v="1899-12-30T21:52:28"/>
    <n v="7473"/>
    <s v="upstream"/>
    <n v="4.79"/>
    <n v="54.7"/>
    <x v="2"/>
    <m/>
    <m/>
    <x v="0"/>
  </r>
  <r>
    <n v="2023"/>
    <x v="22"/>
    <d v="1899-12-30T22:00:00"/>
    <s v="Full"/>
    <s v="First 30"/>
    <s v="JE"/>
    <d v="1899-12-30T22:22:12"/>
    <n v="7373"/>
    <s v="upstream"/>
    <n v="12.72"/>
    <n v="78.900000000000006"/>
    <x v="2"/>
    <m/>
    <m/>
    <x v="0"/>
  </r>
  <r>
    <n v="2023"/>
    <x v="22"/>
    <d v="1899-12-30T22:30:00"/>
    <s v="Full"/>
    <s v="Second 30"/>
    <s v="JE"/>
    <d v="1899-12-30T22:46:27"/>
    <n v="5447"/>
    <s v="upstream"/>
    <n v="4.13"/>
    <n v="50.7"/>
    <x v="2"/>
    <m/>
    <m/>
    <x v="0"/>
  </r>
  <r>
    <n v="2023"/>
    <x v="22"/>
    <d v="1899-12-30T23:00:00"/>
    <s v="Full"/>
    <s v="First 30"/>
    <s v="JE"/>
    <d v="1899-12-30T23:15:13"/>
    <n v="5047"/>
    <s v="upstream"/>
    <n v="6.83"/>
    <n v="69"/>
    <x v="2"/>
    <m/>
    <m/>
    <x v="0"/>
  </r>
  <r>
    <n v="2023"/>
    <x v="22"/>
    <d v="1899-12-30T23:00:00"/>
    <s v="Full"/>
    <s v="First 30"/>
    <s v="JE"/>
    <d v="1899-12-30T23:17:13"/>
    <n v="5712"/>
    <s v="upstream"/>
    <n v="14.03"/>
    <n v="52.2"/>
    <x v="2"/>
    <m/>
    <m/>
    <x v="0"/>
  </r>
  <r>
    <n v="2023"/>
    <x v="22"/>
    <d v="1899-12-30T23:00:00"/>
    <s v="Full"/>
    <s v="First 30"/>
    <s v="JE"/>
    <d v="1899-12-30T23:18:58"/>
    <n v="6283"/>
    <s v="upstream"/>
    <n v="12.63"/>
    <n v="63.8"/>
    <x v="2"/>
    <m/>
    <m/>
    <x v="0"/>
  </r>
  <r>
    <n v="2023"/>
    <x v="22"/>
    <d v="1899-12-30T23:30:00"/>
    <s v="Full"/>
    <s v="Second 30"/>
    <s v="JE"/>
    <d v="1899-12-30T23:46:56"/>
    <n v="5355"/>
    <s v="upstream"/>
    <n v="4.72"/>
    <n v="64.900000000000006"/>
    <x v="2"/>
    <m/>
    <m/>
    <x v="0"/>
  </r>
  <r>
    <n v="2023"/>
    <x v="23"/>
    <d v="1899-12-30T00:00:00"/>
    <s v="Full"/>
    <s v="First 30"/>
    <s v="JE"/>
    <d v="1899-12-30T00:05:56"/>
    <n v="1930"/>
    <s v="upstream"/>
    <n v="6.87"/>
    <n v="56.9"/>
    <x v="2"/>
    <m/>
    <m/>
    <x v="0"/>
  </r>
  <r>
    <n v="2023"/>
    <x v="23"/>
    <d v="1899-12-30T00:00:00"/>
    <s v="Full"/>
    <s v="First 30"/>
    <s v="JE"/>
    <d v="1899-12-30T00:26:36"/>
    <n v="8787"/>
    <s v="upstream"/>
    <n v="15.23"/>
    <n v="60.3"/>
    <x v="2"/>
    <m/>
    <m/>
    <x v="0"/>
  </r>
  <r>
    <n v="2023"/>
    <x v="23"/>
    <d v="1899-12-30T00:30:00"/>
    <s v="Full"/>
    <s v="Second 30"/>
    <s v="JE"/>
    <d v="1899-12-30T00:31:18"/>
    <n v="419"/>
    <s v="upstream"/>
    <n v="5.26"/>
    <n v="72.900000000000006"/>
    <x v="2"/>
    <m/>
    <m/>
    <x v="0"/>
  </r>
  <r>
    <n v="2023"/>
    <x v="23"/>
    <d v="1899-12-30T01:00:00"/>
    <s v="Full"/>
    <s v="First 30"/>
    <s v="JE"/>
    <d v="1899-12-30T01:12:07"/>
    <n v="4028"/>
    <s v="downstream"/>
    <n v="12.06"/>
    <n v="57.4"/>
    <x v="1"/>
    <s v="Fish appears to be travelling DS but goes out of sight before passing DS sonar boundary"/>
    <s v="yes going ds. Something blocking lower beams of sonar"/>
    <x v="3"/>
  </r>
  <r>
    <n v="2023"/>
    <x v="23"/>
    <d v="1899-12-30T01:30:00"/>
    <s v="Full"/>
    <s v="Second 30"/>
    <s v="JE"/>
    <d v="1899-12-30T01:35:17"/>
    <n v="1748"/>
    <s v="upstream"/>
    <n v="3.22"/>
    <n v="72.7"/>
    <x v="1"/>
    <s v="Possible fish travelling upstream very close to sonar "/>
    <s v="BC- not a fish. Keep confidence = 2"/>
    <x v="1"/>
  </r>
  <r>
    <n v="2023"/>
    <x v="23"/>
    <d v="1899-12-30T01:30:00"/>
    <s v="Full"/>
    <s v="Second 30"/>
    <s v="JE"/>
    <d v="1899-12-30T01:50:54"/>
    <n v="6949"/>
    <s v="upstream"/>
    <n v="3.43"/>
    <n v="59.7"/>
    <x v="1"/>
    <m/>
    <s v="BC- not a fish. Keep confidence = 2"/>
    <x v="1"/>
  </r>
  <r>
    <n v="2023"/>
    <x v="23"/>
    <d v="1899-12-30T02:00:00"/>
    <s v="Full"/>
    <s v="First 30"/>
    <s v="JE"/>
    <s v="No Fish"/>
    <m/>
    <m/>
    <m/>
    <m/>
    <x v="0"/>
    <m/>
    <m/>
    <x v="0"/>
  </r>
  <r>
    <n v="2023"/>
    <x v="23"/>
    <d v="1899-12-30T02:30:00"/>
    <s v="Full"/>
    <s v="Second 30"/>
    <s v="JE"/>
    <s v="No Fish"/>
    <m/>
    <m/>
    <m/>
    <m/>
    <x v="0"/>
    <m/>
    <m/>
    <x v="0"/>
  </r>
  <r>
    <n v="2023"/>
    <x v="23"/>
    <d v="1899-12-30T03:00:00"/>
    <s v="Full"/>
    <s v="First 30"/>
    <s v="JE"/>
    <s v="No Fish"/>
    <m/>
    <m/>
    <m/>
    <m/>
    <x v="0"/>
    <m/>
    <m/>
    <x v="0"/>
  </r>
  <r>
    <n v="2023"/>
    <x v="23"/>
    <d v="1899-12-30T03:30:00"/>
    <s v="Full"/>
    <s v="Second 30"/>
    <s v="JE"/>
    <d v="1899-12-30T03:59:19"/>
    <n v="9474"/>
    <s v="upstream"/>
    <n v="5.7"/>
    <n v="52.8"/>
    <x v="2"/>
    <m/>
    <m/>
    <x v="0"/>
  </r>
  <r>
    <n v="2023"/>
    <x v="23"/>
    <d v="1899-12-30T04:00:00"/>
    <s v="Full"/>
    <s v="First 30"/>
    <s v="JE"/>
    <s v="No Fish"/>
    <m/>
    <m/>
    <m/>
    <m/>
    <x v="0"/>
    <m/>
    <m/>
    <x v="0"/>
  </r>
  <r>
    <n v="2023"/>
    <x v="23"/>
    <d v="1899-12-30T04:30:00"/>
    <s v="Full"/>
    <s v="Second 30"/>
    <s v="JE"/>
    <d v="1899-12-30T04:54:22"/>
    <n v="8105"/>
    <s v="upstream"/>
    <n v="17.03"/>
    <n v="71"/>
    <x v="2"/>
    <m/>
    <m/>
    <x v="0"/>
  </r>
  <r>
    <n v="2023"/>
    <x v="23"/>
    <d v="1899-12-30T05:00:00"/>
    <s v="Full"/>
    <s v="First 30"/>
    <s v="JE"/>
    <s v="No Fish"/>
    <m/>
    <m/>
    <m/>
    <m/>
    <x v="0"/>
    <m/>
    <m/>
    <x v="0"/>
  </r>
  <r>
    <n v="2023"/>
    <x v="23"/>
    <d v="1899-12-30T05:30:00"/>
    <s v="Full"/>
    <s v="Second 30"/>
    <s v="JE"/>
    <s v="No Fish"/>
    <m/>
    <m/>
    <m/>
    <m/>
    <x v="0"/>
    <m/>
    <m/>
    <x v="0"/>
  </r>
  <r>
    <n v="2023"/>
    <x v="23"/>
    <d v="1899-12-30T06:00:00"/>
    <s v="Full"/>
    <s v="First 30"/>
    <s v="JE"/>
    <d v="1899-12-30T06:21:52"/>
    <n v="7252"/>
    <s v="downstream"/>
    <n v="11.62"/>
    <n v="60.5"/>
    <x v="2"/>
    <m/>
    <m/>
    <x v="0"/>
  </r>
  <r>
    <n v="2023"/>
    <x v="23"/>
    <d v="1899-12-30T06:30:00"/>
    <s v="Full"/>
    <s v="Second 30"/>
    <s v="JE"/>
    <s v="No Fish"/>
    <m/>
    <m/>
    <m/>
    <m/>
    <x v="0"/>
    <m/>
    <m/>
    <x v="0"/>
  </r>
  <r>
    <n v="2023"/>
    <x v="23"/>
    <d v="1899-12-30T07:00:00"/>
    <s v="Full"/>
    <s v="First 30"/>
    <s v="JE"/>
    <s v="No Fish"/>
    <m/>
    <m/>
    <m/>
    <m/>
    <x v="0"/>
    <m/>
    <m/>
    <x v="0"/>
  </r>
  <r>
    <n v="2023"/>
    <x v="23"/>
    <d v="1899-12-30T07:30:00"/>
    <s v="Full"/>
    <s v="Second 30"/>
    <s v="JE"/>
    <s v="No Fish"/>
    <m/>
    <m/>
    <m/>
    <m/>
    <x v="0"/>
    <m/>
    <m/>
    <x v="0"/>
  </r>
  <r>
    <n v="2023"/>
    <x v="23"/>
    <d v="1899-12-30T08:00:00"/>
    <s v="Full"/>
    <s v="First 30"/>
    <s v="JE"/>
    <s v="No Fish"/>
    <m/>
    <m/>
    <m/>
    <m/>
    <x v="0"/>
    <m/>
    <m/>
    <x v="0"/>
  </r>
  <r>
    <n v="2023"/>
    <x v="23"/>
    <d v="1899-12-30T08:30:00"/>
    <s v="Full"/>
    <s v="Second 30"/>
    <s v="JE"/>
    <s v="No Fish"/>
    <m/>
    <m/>
    <m/>
    <m/>
    <x v="0"/>
    <m/>
    <m/>
    <x v="0"/>
  </r>
  <r>
    <n v="2023"/>
    <x v="23"/>
    <d v="1899-12-30T09:00:00"/>
    <s v="Full"/>
    <s v="First 30"/>
    <s v="JE"/>
    <s v="No Fish"/>
    <m/>
    <m/>
    <m/>
    <m/>
    <x v="0"/>
    <m/>
    <m/>
    <x v="0"/>
  </r>
  <r>
    <n v="2023"/>
    <x v="23"/>
    <d v="1899-12-30T09:30:00"/>
    <s v="Full"/>
    <s v="Second 30"/>
    <s v="JE"/>
    <s v="No Fish"/>
    <m/>
    <m/>
    <m/>
    <m/>
    <x v="0"/>
    <m/>
    <m/>
    <x v="0"/>
  </r>
  <r>
    <n v="2023"/>
    <x v="23"/>
    <d v="1899-12-30T10:00:00"/>
    <s v="Full"/>
    <s v="First 30"/>
    <s v="JE"/>
    <s v="No Fish"/>
    <m/>
    <m/>
    <m/>
    <m/>
    <x v="0"/>
    <m/>
    <m/>
    <x v="0"/>
  </r>
  <r>
    <n v="2023"/>
    <x v="23"/>
    <d v="1899-12-30T10:30:00"/>
    <s v="Full"/>
    <s v="Second 30"/>
    <s v="JE"/>
    <d v="1899-12-30T10:43:19"/>
    <n v="4247"/>
    <s v="downstream"/>
    <n v="4.78"/>
    <n v="80.400000000000006"/>
    <x v="1"/>
    <s v="Possible fish travelling DS very quickly "/>
    <s v="BC- not a fish. Keep confidence = 2"/>
    <x v="1"/>
  </r>
  <r>
    <n v="2023"/>
    <x v="23"/>
    <d v="1899-12-30T11:00:00"/>
    <s v="Full"/>
    <s v="First 30"/>
    <s v="JE"/>
    <s v="No Fish"/>
    <m/>
    <m/>
    <m/>
    <m/>
    <x v="0"/>
    <m/>
    <m/>
    <x v="0"/>
  </r>
  <r>
    <n v="2023"/>
    <x v="23"/>
    <d v="1899-12-30T11:30:00"/>
    <s v="Full"/>
    <s v="Second 30"/>
    <s v="JE"/>
    <s v="No Fish"/>
    <m/>
    <m/>
    <m/>
    <m/>
    <x v="0"/>
    <m/>
    <m/>
    <x v="0"/>
  </r>
  <r>
    <n v="2023"/>
    <x v="23"/>
    <d v="1899-12-30T12:00:00"/>
    <s v="Full"/>
    <s v="First 30"/>
    <s v="JE"/>
    <s v="No Fish"/>
    <m/>
    <m/>
    <m/>
    <m/>
    <x v="0"/>
    <m/>
    <m/>
    <x v="0"/>
  </r>
  <r>
    <n v="2023"/>
    <x v="23"/>
    <d v="1899-12-30T12:30:00"/>
    <s v="Full"/>
    <s v="Second 30"/>
    <s v="JE"/>
    <d v="1899-12-30T12:48:30"/>
    <n v="6129"/>
    <s v="downstream"/>
    <n v="13.67"/>
    <n v="66.8"/>
    <x v="2"/>
    <m/>
    <m/>
    <x v="0"/>
  </r>
  <r>
    <n v="2023"/>
    <x v="23"/>
    <d v="1899-12-30T13:00:00"/>
    <s v="Full"/>
    <s v="First 30"/>
    <s v="JE"/>
    <s v="No Fish"/>
    <m/>
    <m/>
    <m/>
    <m/>
    <x v="0"/>
    <m/>
    <m/>
    <x v="0"/>
  </r>
  <r>
    <n v="2023"/>
    <x v="23"/>
    <d v="1899-12-30T13:30:00"/>
    <s v="Full"/>
    <s v="Second 30"/>
    <s v="JE"/>
    <s v="No Fish"/>
    <m/>
    <m/>
    <m/>
    <m/>
    <x v="0"/>
    <m/>
    <m/>
    <x v="0"/>
  </r>
  <r>
    <n v="2023"/>
    <x v="23"/>
    <d v="1899-12-30T14:00:00"/>
    <s v="Full"/>
    <s v="First 30"/>
    <s v="JE"/>
    <s v="No Fish"/>
    <m/>
    <m/>
    <m/>
    <m/>
    <x v="0"/>
    <m/>
    <m/>
    <x v="0"/>
  </r>
  <r>
    <n v="2023"/>
    <x v="23"/>
    <d v="1899-12-30T14:30:00"/>
    <s v="Full"/>
    <s v="Second 30"/>
    <s v="JE"/>
    <s v="No Fish"/>
    <m/>
    <m/>
    <m/>
    <m/>
    <x v="0"/>
    <m/>
    <m/>
    <x v="0"/>
  </r>
  <r>
    <n v="2023"/>
    <x v="23"/>
    <d v="1899-12-30T15:00:00"/>
    <s v="Full"/>
    <s v="First 30"/>
    <s v="JE"/>
    <s v="No Fish"/>
    <m/>
    <m/>
    <m/>
    <m/>
    <x v="0"/>
    <m/>
    <m/>
    <x v="0"/>
  </r>
  <r>
    <n v="2023"/>
    <x v="23"/>
    <d v="1899-12-30T15:30:00"/>
    <s v="Full"/>
    <s v="Second 30"/>
    <s v="JE"/>
    <s v="No Fish"/>
    <m/>
    <m/>
    <m/>
    <m/>
    <x v="0"/>
    <m/>
    <m/>
    <x v="0"/>
  </r>
  <r>
    <n v="2023"/>
    <x v="23"/>
    <d v="1899-12-30T16:00:00"/>
    <s v="Full"/>
    <s v="First 30"/>
    <s v="JE"/>
    <s v="No Fish"/>
    <m/>
    <m/>
    <m/>
    <m/>
    <x v="0"/>
    <m/>
    <m/>
    <x v="0"/>
  </r>
  <r>
    <n v="2023"/>
    <x v="23"/>
    <d v="1899-12-30T16:30:00"/>
    <s v="Full"/>
    <s v="Second 30"/>
    <s v="JE"/>
    <s v="No Fish"/>
    <m/>
    <m/>
    <m/>
    <m/>
    <x v="0"/>
    <m/>
    <m/>
    <x v="0"/>
  </r>
  <r>
    <n v="2023"/>
    <x v="23"/>
    <d v="1899-12-30T17:00:00"/>
    <s v="Full"/>
    <s v="First 30"/>
    <s v="JE"/>
    <s v="No Fish"/>
    <m/>
    <m/>
    <m/>
    <m/>
    <x v="0"/>
    <m/>
    <m/>
    <x v="0"/>
  </r>
  <r>
    <n v="2023"/>
    <x v="23"/>
    <d v="1899-12-30T17:30:00"/>
    <s v="Full"/>
    <s v="Second 30"/>
    <s v="JE"/>
    <s v="No Fish"/>
    <m/>
    <m/>
    <m/>
    <m/>
    <x v="0"/>
    <m/>
    <m/>
    <x v="0"/>
  </r>
  <r>
    <n v="2023"/>
    <x v="23"/>
    <d v="1899-12-30T18:00:00"/>
    <s v="Full"/>
    <s v="First 30"/>
    <s v="JE"/>
    <s v="No Fish"/>
    <m/>
    <m/>
    <m/>
    <m/>
    <x v="0"/>
    <m/>
    <m/>
    <x v="0"/>
  </r>
  <r>
    <n v="2023"/>
    <x v="23"/>
    <d v="1899-12-30T18:30:00"/>
    <s v="Full"/>
    <s v="Second 30"/>
    <s v="JE"/>
    <s v="No Fish"/>
    <m/>
    <m/>
    <m/>
    <m/>
    <x v="0"/>
    <m/>
    <m/>
    <x v="0"/>
  </r>
  <r>
    <n v="2023"/>
    <x v="23"/>
    <d v="1899-12-30T19:00:00"/>
    <s v="Full"/>
    <s v="First 30"/>
    <s v="JE"/>
    <s v="No Fish"/>
    <m/>
    <m/>
    <m/>
    <m/>
    <x v="0"/>
    <m/>
    <m/>
    <x v="0"/>
  </r>
  <r>
    <n v="2023"/>
    <x v="23"/>
    <d v="1899-12-30T19:30:00"/>
    <s v="Full"/>
    <s v="Second 30"/>
    <s v="JE"/>
    <s v="No Fish"/>
    <m/>
    <m/>
    <m/>
    <m/>
    <x v="0"/>
    <m/>
    <m/>
    <x v="0"/>
  </r>
  <r>
    <n v="2023"/>
    <x v="23"/>
    <d v="1899-12-30T20:00:00"/>
    <s v="Full"/>
    <s v="First 30"/>
    <s v="JE"/>
    <d v="1899-12-30T20:04:47"/>
    <n v="1552"/>
    <s v="upstream"/>
    <n v="3.51"/>
    <n v="80.5"/>
    <x v="1"/>
    <m/>
    <s v="BC- not a fish. Keep confidence = 2"/>
    <x v="1"/>
  </r>
  <r>
    <n v="2023"/>
    <x v="23"/>
    <d v="1899-12-30T20:30:00"/>
    <s v="Full"/>
    <s v="Second 30"/>
    <s v="JE"/>
    <d v="1899-12-30T20:31:18"/>
    <n v="418"/>
    <s v="downstream"/>
    <n v="13.25"/>
    <n v="68.3"/>
    <x v="2"/>
    <m/>
    <m/>
    <x v="0"/>
  </r>
  <r>
    <n v="2023"/>
    <x v="23"/>
    <d v="1899-12-30T20:30:00"/>
    <s v="Full"/>
    <s v="Second 30"/>
    <s v="JE"/>
    <d v="1899-12-30T20:32:03"/>
    <n v="664"/>
    <s v="upstream"/>
    <n v="12.57"/>
    <n v="77.7"/>
    <x v="2"/>
    <m/>
    <m/>
    <x v="0"/>
  </r>
  <r>
    <n v="2023"/>
    <x v="23"/>
    <d v="1899-12-30T20:30:00"/>
    <s v="Full"/>
    <s v="Second 30"/>
    <s v="JE"/>
    <d v="1899-12-30T20:38:11"/>
    <n v="2670"/>
    <s v="downstream"/>
    <n v="10.87"/>
    <n v="67.400000000000006"/>
    <x v="2"/>
    <m/>
    <m/>
    <x v="0"/>
  </r>
  <r>
    <n v="2023"/>
    <x v="23"/>
    <d v="1899-12-30T20:30:00"/>
    <s v="Full"/>
    <s v="Second 30"/>
    <s v="JE"/>
    <d v="1899-12-30T20:43:37"/>
    <n v="4469"/>
    <s v="downstream"/>
    <n v="10.61"/>
    <n v="59.9"/>
    <x v="1"/>
    <s v="Fish appears to be travelling DS, goes in and out of focus of sonar"/>
    <s v="Yes going ds"/>
    <x v="3"/>
  </r>
  <r>
    <n v="2023"/>
    <x v="23"/>
    <d v="1899-12-30T20:30:00"/>
    <s v="Full"/>
    <s v="Second 30"/>
    <s v="JE"/>
    <d v="1899-12-30T20:45:55"/>
    <n v="5233"/>
    <s v="upstream"/>
    <n v="9.58"/>
    <n v="57.6"/>
    <x v="2"/>
    <m/>
    <m/>
    <x v="0"/>
  </r>
  <r>
    <n v="2023"/>
    <x v="23"/>
    <d v="1899-12-30T20:30:00"/>
    <s v="Full"/>
    <s v="Second 30"/>
    <s v="JE"/>
    <d v="1899-12-30T20:50:17"/>
    <n v="6689"/>
    <s v="downstream"/>
    <n v="11"/>
    <n v="68"/>
    <x v="2"/>
    <m/>
    <m/>
    <x v="0"/>
  </r>
  <r>
    <n v="2023"/>
    <x v="23"/>
    <d v="1899-12-30T20:30:00"/>
    <s v="Full"/>
    <s v="Second 30"/>
    <s v="JE"/>
    <d v="1899-12-30T20:51:36"/>
    <n v="7128"/>
    <s v="upstream"/>
    <n v="10.73"/>
    <n v="67.2"/>
    <x v="2"/>
    <m/>
    <m/>
    <x v="0"/>
  </r>
  <r>
    <n v="2023"/>
    <x v="23"/>
    <d v="1899-12-30T21:00:00"/>
    <s v="Full"/>
    <s v="First 30"/>
    <s v="JE"/>
    <d v="1899-12-30T21:00:06"/>
    <n v="29"/>
    <s v="upstream"/>
    <n v="6.37"/>
    <n v="56.3"/>
    <x v="2"/>
    <m/>
    <m/>
    <x v="0"/>
  </r>
  <r>
    <n v="2023"/>
    <x v="23"/>
    <d v="1899-12-30T21:00:00"/>
    <s v="Full"/>
    <s v="First 30"/>
    <s v="JE"/>
    <d v="1899-12-30T21:06:08"/>
    <n v="2025"/>
    <s v="upstream"/>
    <n v="6.63"/>
    <n v="71"/>
    <x v="2"/>
    <m/>
    <m/>
    <x v="0"/>
  </r>
  <r>
    <n v="2023"/>
    <x v="23"/>
    <d v="1899-12-30T21:00:00"/>
    <s v="Full"/>
    <s v="First 30"/>
    <s v="JE"/>
    <d v="1899-12-30T21:17:49"/>
    <n v="5904"/>
    <s v="downstream"/>
    <n v="7.45"/>
    <n v="82.1"/>
    <x v="2"/>
    <m/>
    <m/>
    <x v="0"/>
  </r>
  <r>
    <n v="2023"/>
    <x v="23"/>
    <d v="1899-12-30T21:30:00"/>
    <s v="Full"/>
    <s v="Second 30"/>
    <s v="JE"/>
    <d v="1899-12-30T21:50:56"/>
    <n v="6959"/>
    <s v="upstream"/>
    <n v="6.46"/>
    <n v="62.4"/>
    <x v="2"/>
    <m/>
    <m/>
    <x v="0"/>
  </r>
  <r>
    <n v="2023"/>
    <x v="23"/>
    <d v="1899-12-30T22:00:00"/>
    <s v="Full"/>
    <s v="First 30"/>
    <s v="JE"/>
    <d v="1899-12-30T22:22:27"/>
    <n v="7463"/>
    <s v="upstream"/>
    <n v="14.23"/>
    <n v="72"/>
    <x v="2"/>
    <m/>
    <m/>
    <x v="0"/>
  </r>
  <r>
    <n v="2023"/>
    <x v="23"/>
    <d v="1899-12-30T22:30:00"/>
    <s v="Full"/>
    <s v="Second 30"/>
    <s v="JE"/>
    <s v="No Fish"/>
    <m/>
    <m/>
    <m/>
    <m/>
    <x v="0"/>
    <m/>
    <m/>
    <x v="0"/>
  </r>
  <r>
    <n v="2023"/>
    <x v="23"/>
    <d v="1899-12-30T23:00:00"/>
    <s v="Full"/>
    <s v="First 30"/>
    <s v="JE"/>
    <s v="No Fish"/>
    <m/>
    <m/>
    <m/>
    <m/>
    <x v="0"/>
    <m/>
    <m/>
    <x v="0"/>
  </r>
  <r>
    <n v="2023"/>
    <x v="23"/>
    <d v="1899-12-30T23:30:00"/>
    <s v="Full"/>
    <s v="Second 30"/>
    <s v="JE"/>
    <d v="1899-12-30T23:55:54"/>
    <n v="8397"/>
    <s v="downstream"/>
    <n v="12.99"/>
    <n v="57.6"/>
    <x v="2"/>
    <m/>
    <m/>
    <x v="0"/>
  </r>
  <r>
    <n v="2023"/>
    <x v="24"/>
    <d v="1899-12-30T00:00:00"/>
    <s v="Full"/>
    <s v="First 30"/>
    <s v="JE"/>
    <d v="1899-12-30T00:10:20"/>
    <n v="2170"/>
    <s v="upstream"/>
    <n v="3.49"/>
    <n v="83.4"/>
    <x v="1"/>
    <s v="Possible fish travelling US very close to sonar, unable to obtain clear image "/>
    <s v="BC- not a fish. Keep confidence = 2"/>
    <x v="1"/>
  </r>
  <r>
    <n v="2023"/>
    <x v="24"/>
    <d v="1899-12-30T00:00:00"/>
    <s v="Full"/>
    <s v="First 30"/>
    <s v="JE"/>
    <d v="1899-12-30T00:13:22"/>
    <n v="2831"/>
    <s v="upstream"/>
    <n v="6.29"/>
    <n v="76"/>
    <x v="2"/>
    <m/>
    <m/>
    <x v="0"/>
  </r>
  <r>
    <n v="2023"/>
    <x v="24"/>
    <d v="1899-12-30T00:30:00"/>
    <s v="Full"/>
    <s v="Second 30"/>
    <s v="JE"/>
    <s v="No Fish"/>
    <m/>
    <m/>
    <m/>
    <m/>
    <x v="0"/>
    <m/>
    <m/>
    <x v="0"/>
  </r>
  <r>
    <n v="2023"/>
    <x v="24"/>
    <d v="1899-12-30T01:00:00"/>
    <s v="Full"/>
    <s v="First 30"/>
    <s v="JE"/>
    <s v="No Fish"/>
    <m/>
    <m/>
    <m/>
    <m/>
    <x v="0"/>
    <m/>
    <m/>
    <x v="0"/>
  </r>
  <r>
    <n v="2023"/>
    <x v="24"/>
    <d v="1899-12-30T01:30:00"/>
    <s v="Full"/>
    <s v="Second 30"/>
    <s v="JE"/>
    <s v="No Fish"/>
    <m/>
    <m/>
    <m/>
    <m/>
    <x v="0"/>
    <m/>
    <m/>
    <x v="0"/>
  </r>
  <r>
    <n v="2023"/>
    <x v="24"/>
    <d v="1899-12-30T02:00:00"/>
    <s v="Full"/>
    <s v="First 30"/>
    <s v="JE"/>
    <s v="No Fish"/>
    <m/>
    <m/>
    <m/>
    <m/>
    <x v="0"/>
    <m/>
    <m/>
    <x v="0"/>
  </r>
  <r>
    <n v="2023"/>
    <x v="24"/>
    <d v="1899-12-30T02:30:00"/>
    <s v="Full"/>
    <s v="Second 30"/>
    <s v="JE"/>
    <d v="1899-12-30T02:36:53"/>
    <n v="1437"/>
    <s v="upstream"/>
    <n v="5.71"/>
    <n v="65.8"/>
    <x v="2"/>
    <m/>
    <m/>
    <x v="0"/>
  </r>
  <r>
    <n v="2023"/>
    <x v="24"/>
    <d v="1899-12-30T02:30:00"/>
    <s v="Full"/>
    <s v="Second 30"/>
    <s v="JE"/>
    <d v="1899-12-30T02:56:36"/>
    <n v="5633"/>
    <s v="upstream"/>
    <n v="16.55"/>
    <n v="45.5"/>
    <x v="2"/>
    <m/>
    <m/>
    <x v="0"/>
  </r>
  <r>
    <n v="2023"/>
    <x v="24"/>
    <d v="1899-12-30T03:00:00"/>
    <s v="Full"/>
    <s v="First 30"/>
    <s v="JE"/>
    <s v="No Fish"/>
    <m/>
    <m/>
    <m/>
    <m/>
    <x v="0"/>
    <m/>
    <m/>
    <x v="0"/>
  </r>
  <r>
    <n v="2023"/>
    <x v="24"/>
    <d v="1899-12-30T03:30:00"/>
    <s v="Full"/>
    <s v="Second 30"/>
    <s v="JE"/>
    <s v="No Fish"/>
    <m/>
    <m/>
    <m/>
    <m/>
    <x v="0"/>
    <m/>
    <m/>
    <x v="0"/>
  </r>
  <r>
    <n v="2023"/>
    <x v="24"/>
    <d v="1899-12-30T04:00:00"/>
    <s v="Full"/>
    <s v="First 30"/>
    <s v="JE"/>
    <s v="No Fish"/>
    <m/>
    <m/>
    <m/>
    <m/>
    <x v="0"/>
    <m/>
    <m/>
    <x v="0"/>
  </r>
  <r>
    <n v="2023"/>
    <x v="24"/>
    <d v="1899-12-30T04:30:00"/>
    <s v="Full"/>
    <s v="Second 30"/>
    <s v="JE"/>
    <d v="1899-12-30T04:39:49"/>
    <n v="2075"/>
    <s v="upstream"/>
    <n v="5.14"/>
    <n v="65.900000000000006"/>
    <x v="2"/>
    <m/>
    <m/>
    <x v="0"/>
  </r>
  <r>
    <n v="2023"/>
    <x v="24"/>
    <d v="1899-12-30T05:00:00"/>
    <s v="Full"/>
    <s v="First 30"/>
    <s v="JE"/>
    <s v="No Fish"/>
    <m/>
    <m/>
    <m/>
    <m/>
    <x v="0"/>
    <m/>
    <m/>
    <x v="0"/>
  </r>
  <r>
    <n v="2023"/>
    <x v="24"/>
    <d v="1899-12-30T05:30:00"/>
    <s v="Full"/>
    <s v="Second 30"/>
    <s v="JE"/>
    <s v="No Fish"/>
    <m/>
    <m/>
    <m/>
    <m/>
    <x v="0"/>
    <m/>
    <m/>
    <x v="0"/>
  </r>
  <r>
    <n v="2023"/>
    <x v="24"/>
    <d v="1899-12-30T06:00:00"/>
    <s v="Full"/>
    <s v="First 30"/>
    <s v="JE"/>
    <s v="No Fish"/>
    <m/>
    <m/>
    <m/>
    <m/>
    <x v="0"/>
    <m/>
    <m/>
    <x v="0"/>
  </r>
  <r>
    <n v="2023"/>
    <x v="24"/>
    <d v="1899-12-30T06:30:00"/>
    <s v="Full"/>
    <s v="Second 30"/>
    <s v="JE"/>
    <s v="No Fish"/>
    <m/>
    <m/>
    <m/>
    <m/>
    <x v="0"/>
    <m/>
    <m/>
    <x v="0"/>
  </r>
  <r>
    <n v="2023"/>
    <x v="24"/>
    <d v="1899-12-30T07:00:00"/>
    <s v="Full"/>
    <s v="First 30"/>
    <s v="JE"/>
    <s v="No Fish"/>
    <m/>
    <m/>
    <m/>
    <m/>
    <x v="0"/>
    <m/>
    <m/>
    <x v="0"/>
  </r>
  <r>
    <n v="2023"/>
    <x v="24"/>
    <d v="1899-12-30T07:30:00"/>
    <s v="Full"/>
    <s v="Second 30"/>
    <s v="JE"/>
    <s v="No Fish"/>
    <m/>
    <m/>
    <m/>
    <m/>
    <x v="0"/>
    <m/>
    <m/>
    <x v="0"/>
  </r>
  <r>
    <n v="2023"/>
    <x v="24"/>
    <d v="1899-12-30T08:00:00"/>
    <s v="Full"/>
    <s v="First 30"/>
    <s v="JE"/>
    <s v="No Fish"/>
    <m/>
    <m/>
    <m/>
    <m/>
    <x v="0"/>
    <m/>
    <m/>
    <x v="0"/>
  </r>
  <r>
    <n v="2023"/>
    <x v="24"/>
    <d v="1899-12-30T08:30:00"/>
    <s v="Full"/>
    <s v="Second 30"/>
    <s v="JE"/>
    <s v="No Fish"/>
    <m/>
    <m/>
    <m/>
    <m/>
    <x v="0"/>
    <m/>
    <m/>
    <x v="0"/>
  </r>
  <r>
    <n v="2023"/>
    <x v="24"/>
    <d v="1899-12-30T09:00:00"/>
    <s v="Full"/>
    <s v="First 30"/>
    <s v="JE"/>
    <s v="No Fish"/>
    <m/>
    <m/>
    <m/>
    <m/>
    <x v="0"/>
    <m/>
    <m/>
    <x v="0"/>
  </r>
  <r>
    <n v="2023"/>
    <x v="24"/>
    <d v="1899-12-30T09:30:00"/>
    <s v="Full"/>
    <s v="Second 30"/>
    <s v="JE"/>
    <s v="No Fish"/>
    <m/>
    <m/>
    <m/>
    <m/>
    <x v="0"/>
    <m/>
    <m/>
    <x v="0"/>
  </r>
  <r>
    <n v="2023"/>
    <x v="24"/>
    <d v="1899-12-30T10:00:00"/>
    <s v="Full"/>
    <s v="First 30"/>
    <s v="JE"/>
    <s v="No Fish"/>
    <m/>
    <m/>
    <m/>
    <m/>
    <x v="0"/>
    <m/>
    <m/>
    <x v="0"/>
  </r>
  <r>
    <n v="2023"/>
    <x v="24"/>
    <d v="1899-12-30T10:30:00"/>
    <s v="Full"/>
    <s v="Second 30"/>
    <s v="JE"/>
    <s v="No Fish"/>
    <m/>
    <m/>
    <m/>
    <m/>
    <x v="0"/>
    <m/>
    <m/>
    <x v="0"/>
  </r>
  <r>
    <n v="2023"/>
    <x v="24"/>
    <d v="1899-12-30T11:00:00"/>
    <s v="Full"/>
    <s v="First 30"/>
    <s v="JE"/>
    <s v="No Fish"/>
    <m/>
    <m/>
    <m/>
    <m/>
    <x v="0"/>
    <m/>
    <m/>
    <x v="0"/>
  </r>
  <r>
    <n v="2023"/>
    <x v="24"/>
    <d v="1899-12-30T11:30:00"/>
    <s v="Full"/>
    <s v="Second 30"/>
    <s v="JE"/>
    <s v="No Fish"/>
    <m/>
    <m/>
    <m/>
    <m/>
    <x v="0"/>
    <m/>
    <m/>
    <x v="0"/>
  </r>
  <r>
    <n v="2023"/>
    <x v="24"/>
    <d v="1899-12-30T12:00:00"/>
    <s v="Full"/>
    <s v="First 30"/>
    <s v="JE"/>
    <s v="No Fish"/>
    <m/>
    <m/>
    <m/>
    <m/>
    <x v="0"/>
    <m/>
    <m/>
    <x v="0"/>
  </r>
  <r>
    <n v="2023"/>
    <x v="24"/>
    <d v="1899-12-30T12:30:00"/>
    <s v="Full"/>
    <s v="Second 30"/>
    <s v="JE"/>
    <s v="No Fish"/>
    <m/>
    <m/>
    <m/>
    <m/>
    <x v="0"/>
    <m/>
    <m/>
    <x v="0"/>
  </r>
  <r>
    <n v="2023"/>
    <x v="24"/>
    <d v="1899-12-30T13:00:00"/>
    <s v="Full"/>
    <s v="First 30"/>
    <s v="JE"/>
    <s v="No Fish"/>
    <m/>
    <m/>
    <m/>
    <m/>
    <x v="0"/>
    <m/>
    <m/>
    <x v="0"/>
  </r>
  <r>
    <n v="2023"/>
    <x v="24"/>
    <d v="1899-12-30T13:30:00"/>
    <s v="Full"/>
    <s v="Second 30"/>
    <s v="JE"/>
    <d v="1899-12-30T13:56:49"/>
    <n v="5663"/>
    <s v="downstream"/>
    <n v="3.59"/>
    <n v="85.6"/>
    <x v="1"/>
    <s v="Possible fish travelling US very close to sonar, unable to obtain clear image "/>
    <s v="BC- not a fish. Keep confidence = 2"/>
    <x v="1"/>
  </r>
  <r>
    <n v="2023"/>
    <x v="24"/>
    <d v="1899-12-30T14:00:00"/>
    <s v="Full"/>
    <s v="First 30"/>
    <s v="JE"/>
    <s v="No Fish"/>
    <m/>
    <m/>
    <m/>
    <m/>
    <x v="0"/>
    <m/>
    <m/>
    <x v="0"/>
  </r>
  <r>
    <n v="2023"/>
    <x v="24"/>
    <d v="1899-12-30T14:30:00"/>
    <s v="Full"/>
    <s v="Second 30"/>
    <s v="JE"/>
    <s v="No Fish"/>
    <m/>
    <m/>
    <m/>
    <m/>
    <x v="0"/>
    <m/>
    <m/>
    <x v="0"/>
  </r>
  <r>
    <n v="2023"/>
    <x v="24"/>
    <d v="1899-12-30T15:00:00"/>
    <s v="Full"/>
    <s v="First 30"/>
    <s v="JE"/>
    <s v="No Fish"/>
    <m/>
    <m/>
    <m/>
    <m/>
    <x v="0"/>
    <m/>
    <m/>
    <x v="0"/>
  </r>
  <r>
    <n v="2023"/>
    <x v="24"/>
    <d v="1899-12-30T15:30:00"/>
    <s v="Full"/>
    <s v="Second 30"/>
    <s v="JE"/>
    <s v="No Fish"/>
    <m/>
    <m/>
    <m/>
    <m/>
    <x v="0"/>
    <m/>
    <m/>
    <x v="0"/>
  </r>
  <r>
    <n v="2023"/>
    <x v="24"/>
    <d v="1899-12-30T16:00:00"/>
    <s v="Full"/>
    <s v="First 30"/>
    <s v="JE"/>
    <s v="No Fish"/>
    <m/>
    <m/>
    <m/>
    <m/>
    <x v="0"/>
    <m/>
    <m/>
    <x v="0"/>
  </r>
  <r>
    <n v="2023"/>
    <x v="24"/>
    <d v="1899-12-30T16:30:00"/>
    <s v="Full"/>
    <s v="Second 30"/>
    <s v="JE"/>
    <s v="No Fish"/>
    <m/>
    <m/>
    <m/>
    <m/>
    <x v="0"/>
    <m/>
    <m/>
    <x v="0"/>
  </r>
  <r>
    <n v="2023"/>
    <x v="24"/>
    <d v="1899-12-30T17:00:00"/>
    <s v="Full"/>
    <s v="First 30"/>
    <s v="JE"/>
    <s v="No Fish"/>
    <m/>
    <m/>
    <m/>
    <m/>
    <x v="0"/>
    <m/>
    <m/>
    <x v="0"/>
  </r>
  <r>
    <n v="2023"/>
    <x v="24"/>
    <d v="1899-12-30T17:30:00"/>
    <s v="Full"/>
    <s v="Second 30"/>
    <s v="JE"/>
    <s v="No Fish"/>
    <m/>
    <m/>
    <m/>
    <m/>
    <x v="0"/>
    <m/>
    <m/>
    <x v="0"/>
  </r>
  <r>
    <n v="2023"/>
    <x v="24"/>
    <d v="1899-12-30T18:00:00"/>
    <s v="Full"/>
    <s v="First 30"/>
    <s v="JE"/>
    <s v="No Fish"/>
    <m/>
    <m/>
    <m/>
    <m/>
    <x v="0"/>
    <m/>
    <m/>
    <x v="0"/>
  </r>
  <r>
    <n v="2023"/>
    <x v="24"/>
    <d v="1899-12-30T18:30:00"/>
    <s v="Full"/>
    <s v="Second 30"/>
    <s v="JE"/>
    <d v="1899-12-30T18:55:03"/>
    <n v="5296"/>
    <s v="downstream"/>
    <n v="7.01"/>
    <n v="77.5"/>
    <x v="2"/>
    <m/>
    <m/>
    <x v="0"/>
  </r>
  <r>
    <n v="2023"/>
    <x v="24"/>
    <d v="1899-12-30T19:00:00"/>
    <s v="Full"/>
    <s v="First 30"/>
    <s v="JE"/>
    <s v="No Fish"/>
    <m/>
    <m/>
    <m/>
    <m/>
    <x v="0"/>
    <m/>
    <m/>
    <x v="0"/>
  </r>
  <r>
    <n v="2023"/>
    <x v="24"/>
    <d v="1899-12-30T19:30:00"/>
    <s v="Full"/>
    <s v="Second 30"/>
    <s v="JE"/>
    <s v="No Fish"/>
    <m/>
    <m/>
    <m/>
    <m/>
    <x v="0"/>
    <m/>
    <m/>
    <x v="0"/>
  </r>
  <r>
    <n v="2023"/>
    <x v="24"/>
    <d v="1899-12-30T20:00:00"/>
    <s v="Full"/>
    <s v="First 30"/>
    <s v="JE"/>
    <d v="1899-12-30T20:25:02"/>
    <n v="5309"/>
    <s v="upstream"/>
    <n v="14.24"/>
    <n v="68.5"/>
    <x v="2"/>
    <m/>
    <m/>
    <x v="0"/>
  </r>
  <r>
    <n v="2023"/>
    <x v="24"/>
    <d v="1899-12-30T20:00:00"/>
    <s v="Full"/>
    <s v="First 30"/>
    <s v="JE"/>
    <d v="1899-12-30T20:28:09"/>
    <n v="5949"/>
    <s v="upstream"/>
    <n v="12.24"/>
    <n v="60.8"/>
    <x v="2"/>
    <m/>
    <m/>
    <x v="0"/>
  </r>
  <r>
    <n v="2023"/>
    <x v="24"/>
    <d v="1899-12-30T20:30:00"/>
    <s v="Full"/>
    <s v="Second 30"/>
    <s v="JE"/>
    <d v="1899-12-30T20:48:10"/>
    <n v="81.3"/>
    <s v="upstream"/>
    <n v="3.47"/>
    <n v="81.3"/>
    <x v="1"/>
    <s v="Possible fish travelling US very close to sonar, unable to obtain clear image "/>
    <s v="BC- not a fish. Keep confidence = 2"/>
    <x v="1"/>
  </r>
  <r>
    <n v="2023"/>
    <x v="24"/>
    <d v="1899-12-30T20:30:00"/>
    <s v="Full"/>
    <s v="Second 30"/>
    <s v="JE"/>
    <d v="1899-12-30T20:50:50"/>
    <n v="4408"/>
    <s v="downstream"/>
    <n v="13.91"/>
    <n v="53"/>
    <x v="2"/>
    <m/>
    <m/>
    <x v="0"/>
  </r>
  <r>
    <n v="2023"/>
    <x v="24"/>
    <d v="1899-12-30T20:30:00"/>
    <s v="Full"/>
    <s v="Second 30"/>
    <s v="JE"/>
    <d v="1899-12-30T20:54:08"/>
    <n v="5124"/>
    <s v="upstream"/>
    <n v="10.67"/>
    <n v="84.6"/>
    <x v="2"/>
    <m/>
    <m/>
    <x v="0"/>
  </r>
  <r>
    <n v="2023"/>
    <x v="24"/>
    <d v="1899-12-30T21:00:00"/>
    <s v="Full"/>
    <s v="First 30"/>
    <s v="JE"/>
    <d v="1899-12-30T21:02:49"/>
    <n v="571"/>
    <s v="upstream"/>
    <n v="13.58"/>
    <n v="75.2"/>
    <x v="2"/>
    <m/>
    <m/>
    <x v="0"/>
  </r>
  <r>
    <n v="2023"/>
    <x v="24"/>
    <d v="1899-12-30T21:00:00"/>
    <s v="Full"/>
    <s v="First 30"/>
    <s v="JE"/>
    <d v="1899-12-30T21:05:22"/>
    <n v="1119"/>
    <s v="upstream"/>
    <n v="15.48"/>
    <n v="76.099999999999994"/>
    <x v="2"/>
    <m/>
    <m/>
    <x v="0"/>
  </r>
  <r>
    <n v="2023"/>
    <x v="24"/>
    <d v="1899-12-30T21:00:00"/>
    <s v="Full"/>
    <s v="First 30"/>
    <s v="JE"/>
    <d v="1899-12-30T21:21:29"/>
    <n v="4543"/>
    <s v="upstream"/>
    <n v="14.6"/>
    <n v="70.7"/>
    <x v="2"/>
    <m/>
    <m/>
    <x v="0"/>
  </r>
  <r>
    <n v="2023"/>
    <x v="24"/>
    <d v="1899-12-30T21:00:00"/>
    <s v="Full"/>
    <s v="First 30"/>
    <s v="JE"/>
    <d v="1899-12-30T21:28:58"/>
    <n v="6121"/>
    <s v="upstream"/>
    <n v="18.64"/>
    <n v="80.900000000000006"/>
    <x v="2"/>
    <m/>
    <m/>
    <x v="0"/>
  </r>
  <r>
    <n v="2023"/>
    <x v="24"/>
    <d v="1899-12-30T21:30:00"/>
    <s v="Full"/>
    <s v="Second 30"/>
    <s v="JE"/>
    <d v="1899-12-30T21:39:29"/>
    <n v="1999"/>
    <s v="downstream"/>
    <n v="8.27"/>
    <n v="84.8"/>
    <x v="2"/>
    <m/>
    <m/>
    <x v="0"/>
  </r>
  <r>
    <n v="2023"/>
    <x v="24"/>
    <d v="1899-12-30T21:30:00"/>
    <s v="Full"/>
    <s v="Second 30"/>
    <s v="JE"/>
    <d v="1899-12-30T21:49:37"/>
    <n v="4146"/>
    <s v="upstream"/>
    <n v="5.75"/>
    <n v="61.8"/>
    <x v="2"/>
    <m/>
    <m/>
    <x v="0"/>
  </r>
  <r>
    <n v="2023"/>
    <x v="24"/>
    <d v="1899-12-30T21:30:00"/>
    <s v="Full"/>
    <s v="Second 30"/>
    <s v="JE"/>
    <d v="1899-12-30T21:52:29"/>
    <n v="4767"/>
    <s v="upstream"/>
    <n v="5.12"/>
    <n v="67.3"/>
    <x v="2"/>
    <m/>
    <m/>
    <x v="0"/>
  </r>
  <r>
    <n v="2023"/>
    <x v="24"/>
    <d v="1899-12-30T21:30:00"/>
    <s v="Full"/>
    <s v="Second 30"/>
    <s v="JE"/>
    <d v="1899-12-30T21:59:18"/>
    <n v="6205"/>
    <s v="downstream"/>
    <n v="9.11"/>
    <n v="61.8"/>
    <x v="2"/>
    <m/>
    <m/>
    <x v="0"/>
  </r>
  <r>
    <n v="2023"/>
    <x v="24"/>
    <d v="1899-12-30T22:00:00"/>
    <s v="Full"/>
    <s v="First 30"/>
    <s v="JE"/>
    <d v="1899-12-30T22:01:48"/>
    <n v="362"/>
    <s v="upstream"/>
    <n v="8.0500000000000007"/>
    <n v="61.2"/>
    <x v="2"/>
    <m/>
    <m/>
    <x v="0"/>
  </r>
  <r>
    <n v="2023"/>
    <x v="24"/>
    <d v="1899-12-30T22:00:00"/>
    <s v="Full"/>
    <s v="First 30"/>
    <s v="JE"/>
    <d v="1899-12-30T22:25:46"/>
    <n v="5432"/>
    <s v="downstream"/>
    <n v="13.16"/>
    <n v="76.5"/>
    <x v="2"/>
    <m/>
    <m/>
    <x v="0"/>
  </r>
  <r>
    <n v="2023"/>
    <x v="24"/>
    <d v="1899-12-30T22:30:00"/>
    <s v="Full"/>
    <s v="Second 30"/>
    <s v="JE"/>
    <d v="1899-12-30T22:54:33"/>
    <n v="5198"/>
    <s v="downstream"/>
    <n v="9.25"/>
    <n v="49.6"/>
    <x v="2"/>
    <m/>
    <m/>
    <x v="0"/>
  </r>
  <r>
    <n v="2023"/>
    <x v="24"/>
    <d v="1899-12-30T22:30:00"/>
    <s v="Full"/>
    <s v="Second 30"/>
    <s v="JE"/>
    <d v="1899-12-30T22:58:27"/>
    <n v="6038"/>
    <s v="downstream"/>
    <n v="13.71"/>
    <n v="63.8"/>
    <x v="2"/>
    <m/>
    <m/>
    <x v="0"/>
  </r>
  <r>
    <n v="2023"/>
    <x v="24"/>
    <d v="1899-12-30T23:00:00"/>
    <s v="Full"/>
    <s v="First 30"/>
    <s v="JE"/>
    <d v="1899-12-30T23:02:52"/>
    <n v="618"/>
    <s v="upstream"/>
    <n v="3.98"/>
    <n v="50.8"/>
    <x v="2"/>
    <m/>
    <m/>
    <x v="0"/>
  </r>
  <r>
    <n v="2023"/>
    <x v="24"/>
    <d v="1899-12-30T23:00:00"/>
    <s v="Full"/>
    <s v="First 30"/>
    <s v="JE"/>
    <d v="1899-12-30T23:04:34"/>
    <n v="983"/>
    <s v="downstream"/>
    <n v="13.8"/>
    <n v="68.8"/>
    <x v="2"/>
    <m/>
    <m/>
    <x v="0"/>
  </r>
  <r>
    <n v="2023"/>
    <x v="24"/>
    <d v="1899-12-30T23:00:00"/>
    <s v="Full"/>
    <s v="First 30"/>
    <s v="JE"/>
    <d v="1899-12-30T23:25:10"/>
    <n v="5318"/>
    <s v="downstream"/>
    <n v="16.16"/>
    <n v="61.5"/>
    <x v="2"/>
    <m/>
    <m/>
    <x v="0"/>
  </r>
  <r>
    <n v="2023"/>
    <x v="24"/>
    <d v="1899-12-30T23:30:00"/>
    <s v="Full"/>
    <s v="Second 30"/>
    <s v="JE"/>
    <d v="1899-12-30T23:32:21"/>
    <n v="505"/>
    <s v="downstream"/>
    <n v="13.61"/>
    <n v="74.599999999999994"/>
    <x v="2"/>
    <m/>
    <m/>
    <x v="0"/>
  </r>
  <r>
    <n v="2023"/>
    <x v="24"/>
    <d v="1899-12-30T23:30:00"/>
    <s v="Full"/>
    <s v="Second 30"/>
    <s v="JE"/>
    <d v="1899-12-30T23:38:39"/>
    <n v="1825"/>
    <s v="upstream"/>
    <n v="9.48"/>
    <n v="64.400000000000006"/>
    <x v="2"/>
    <m/>
    <m/>
    <x v="0"/>
  </r>
  <r>
    <n v="2023"/>
    <x v="24"/>
    <d v="1899-12-30T23:30:00"/>
    <s v="Full"/>
    <s v="Second 30"/>
    <s v="JE"/>
    <d v="1899-12-30T23:45:46"/>
    <n v="3333"/>
    <s v="upstream"/>
    <n v="10.37"/>
    <n v="64.8"/>
    <x v="2"/>
    <m/>
    <m/>
    <x v="0"/>
  </r>
  <r>
    <n v="2023"/>
    <x v="25"/>
    <d v="1899-12-30T00:00:00"/>
    <s v="Full"/>
    <s v="First 30"/>
    <s v="JE"/>
    <d v="1899-12-30T00:13:20"/>
    <n v="2828"/>
    <s v="upstream"/>
    <n v="18.96"/>
    <n v="92.9"/>
    <x v="2"/>
    <m/>
    <s v="BC changed confidence to 2. beaver. "/>
    <x v="0"/>
  </r>
  <r>
    <n v="2023"/>
    <x v="25"/>
    <d v="1899-12-30T00:30:00"/>
    <s v="Full"/>
    <s v="Second 30"/>
    <s v="JE"/>
    <s v="No Fish"/>
    <m/>
    <m/>
    <m/>
    <m/>
    <x v="0"/>
    <m/>
    <s v="BC changed confidence to 2. beaver. "/>
    <x v="0"/>
  </r>
  <r>
    <n v="2023"/>
    <x v="25"/>
    <d v="1899-12-30T01:00:00"/>
    <s v="Full"/>
    <s v="First 30"/>
    <s v="JE"/>
    <d v="1899-12-30T01:19:00"/>
    <n v="4035"/>
    <s v="downstream"/>
    <n v="7.15"/>
    <n v="75.3"/>
    <x v="2"/>
    <m/>
    <s v="BC changed confidence to 2. beaver. "/>
    <x v="0"/>
  </r>
  <r>
    <n v="2023"/>
    <x v="25"/>
    <d v="1899-12-30T01:00:00"/>
    <s v="Full"/>
    <s v="First 30"/>
    <s v="JE"/>
    <d v="1899-12-30T01:20:35"/>
    <n v="4360"/>
    <s v="upstream"/>
    <n v="3.24"/>
    <n v="85"/>
    <x v="1"/>
    <s v="Possible fish travelling US directly in front of sonar, unable to to obtain clear image "/>
    <s v="BC changed confidence to 2. unclear. "/>
    <x v="2"/>
  </r>
  <r>
    <n v="2023"/>
    <x v="25"/>
    <d v="1899-12-30T01:00:00"/>
    <s v="Full"/>
    <s v="First 30"/>
    <s v="JE"/>
    <d v="1899-12-30T01:20:44"/>
    <n v="4392"/>
    <s v="downstream"/>
    <n v="15.66"/>
    <n v="71.900000000000006"/>
    <x v="2"/>
    <m/>
    <m/>
    <x v="0"/>
  </r>
  <r>
    <n v="2023"/>
    <x v="25"/>
    <d v="1899-12-30T01:00:00"/>
    <s v="Full"/>
    <s v="First 30"/>
    <s v="JE"/>
    <d v="1899-12-30T01:29:36"/>
    <n v="6253"/>
    <s v="upstream"/>
    <n v="5.72"/>
    <n v="61.1"/>
    <x v="2"/>
    <m/>
    <m/>
    <x v="0"/>
  </r>
  <r>
    <n v="2023"/>
    <x v="25"/>
    <d v="1899-12-30T01:30:00"/>
    <s v="Full"/>
    <s v="Second 30"/>
    <s v="JE"/>
    <d v="1899-12-30T01:35:09"/>
    <n v="1074"/>
    <s v="upstream"/>
    <n v="14.19"/>
    <n v="59"/>
    <x v="2"/>
    <m/>
    <m/>
    <x v="0"/>
  </r>
  <r>
    <n v="2023"/>
    <x v="25"/>
    <d v="1899-12-30T01:30:00"/>
    <s v="Full"/>
    <s v="Second 30"/>
    <s v="JE"/>
    <d v="1899-12-30T01:48:33"/>
    <n v="3931"/>
    <s v="downstream"/>
    <n v="9.7899999999999991"/>
    <n v="63.3"/>
    <x v="2"/>
    <m/>
    <m/>
    <x v="0"/>
  </r>
  <r>
    <n v="2023"/>
    <x v="25"/>
    <d v="1899-12-30T01:30:00"/>
    <s v="Full"/>
    <s v="Second 30"/>
    <s v="JE"/>
    <d v="1899-12-30T01:50:46"/>
    <n v="4379"/>
    <s v="upstream"/>
    <n v="5.29"/>
    <n v="67.400000000000006"/>
    <x v="2"/>
    <m/>
    <m/>
    <x v="0"/>
  </r>
  <r>
    <n v="2023"/>
    <x v="25"/>
    <d v="1899-12-30T01:30:00"/>
    <s v="Full"/>
    <s v="Second 30"/>
    <s v="JE"/>
    <d v="1899-12-30T01:54:29"/>
    <n v="5187"/>
    <s v="upstream"/>
    <n v="3.05"/>
    <n v="67.099999999999994"/>
    <x v="1"/>
    <s v="BC changed confidence to 2. beaver. "/>
    <s v="BC changed confidence to 2. beaver. "/>
    <x v="2"/>
  </r>
  <r>
    <n v="2023"/>
    <x v="25"/>
    <d v="1899-12-30T02:00:00"/>
    <s v="Full"/>
    <s v="First 30"/>
    <s v="JE"/>
    <s v="No Fish"/>
    <m/>
    <m/>
    <m/>
    <m/>
    <x v="0"/>
    <m/>
    <m/>
    <x v="0"/>
  </r>
  <r>
    <n v="2023"/>
    <x v="25"/>
    <d v="1899-12-30T02:30:00"/>
    <s v="Full"/>
    <s v="Second 30"/>
    <s v="JE"/>
    <d v="1899-12-30T02:41:35"/>
    <n v="2426"/>
    <s v="downstream"/>
    <n v="9.2899999999999991"/>
    <n v="67.5"/>
    <x v="2"/>
    <m/>
    <m/>
    <x v="0"/>
  </r>
  <r>
    <n v="2023"/>
    <x v="25"/>
    <d v="1899-12-30T02:30:00"/>
    <s v="Full"/>
    <s v="Second 30"/>
    <s v="JE"/>
    <d v="1899-12-30T02:47:32"/>
    <n v="3706"/>
    <s v="upstream"/>
    <n v="6.82"/>
    <n v="71.3"/>
    <x v="2"/>
    <m/>
    <m/>
    <x v="0"/>
  </r>
  <r>
    <n v="2023"/>
    <x v="25"/>
    <d v="1899-12-30T02:30:00"/>
    <s v="Full"/>
    <s v="Second 30"/>
    <s v="JE"/>
    <d v="1899-12-30T02:55:12"/>
    <n v="5336"/>
    <s v="downstream"/>
    <n v="9.11"/>
    <n v="61.5"/>
    <x v="2"/>
    <m/>
    <m/>
    <x v="0"/>
  </r>
  <r>
    <n v="2023"/>
    <x v="25"/>
    <d v="1899-12-30T03:00:00"/>
    <s v="Full"/>
    <s v="First 30"/>
    <s v="JE"/>
    <d v="1899-12-30T03:00:48"/>
    <n v="158"/>
    <s v="upstream"/>
    <n v="8.6"/>
    <n v="67"/>
    <x v="2"/>
    <m/>
    <m/>
    <x v="0"/>
  </r>
  <r>
    <n v="2023"/>
    <x v="25"/>
    <d v="1899-12-30T03:00:00"/>
    <s v="Full"/>
    <s v="First 30"/>
    <s v="JE"/>
    <d v="1899-12-30T03:05:01"/>
    <n v="1048"/>
    <s v="upstream"/>
    <n v="3.57"/>
    <n v="61.8"/>
    <x v="1"/>
    <s v="Possible fish travelling US directly in front of sonar, unable to to obtain clear image "/>
    <s v="BC- not a fish. Keep confidence = 2"/>
    <x v="1"/>
  </r>
  <r>
    <n v="2023"/>
    <x v="25"/>
    <d v="1899-12-30T03:00:00"/>
    <s v="Full"/>
    <s v="First 30"/>
    <s v="JE"/>
    <d v="1899-12-30T03:09:10"/>
    <n v="1933"/>
    <s v="upstream"/>
    <n v="14.7"/>
    <n v="72.8"/>
    <x v="2"/>
    <m/>
    <m/>
    <x v="0"/>
  </r>
  <r>
    <n v="2023"/>
    <x v="25"/>
    <d v="1899-12-30T03:00:00"/>
    <s v="Full"/>
    <s v="First 30"/>
    <s v="JE"/>
    <d v="1899-12-30T03:12:14"/>
    <n v="2572"/>
    <s v="downstream"/>
    <n v="14.55"/>
    <n v="72.7"/>
    <x v="2"/>
    <m/>
    <m/>
    <x v="0"/>
  </r>
  <r>
    <n v="2023"/>
    <x v="25"/>
    <d v="1899-12-30T03:00:00"/>
    <s v="Full"/>
    <s v="First 30"/>
    <s v="JE"/>
    <d v="1899-12-30T03:13:44"/>
    <n v="2898"/>
    <s v="upstream"/>
    <n v="15.63"/>
    <n v="70.3"/>
    <x v="2"/>
    <m/>
    <m/>
    <x v="0"/>
  </r>
  <r>
    <n v="2023"/>
    <x v="25"/>
    <d v="1899-12-30T03:30:00"/>
    <s v="Full"/>
    <s v="Second 30"/>
    <s v="JE"/>
    <s v="No Fish"/>
    <m/>
    <m/>
    <m/>
    <m/>
    <x v="0"/>
    <m/>
    <m/>
    <x v="0"/>
  </r>
  <r>
    <n v="2023"/>
    <x v="25"/>
    <d v="1899-12-30T04:00:00"/>
    <s v="Full"/>
    <s v="First 30"/>
    <s v="JE"/>
    <s v="No Fish"/>
    <m/>
    <m/>
    <m/>
    <m/>
    <x v="0"/>
    <m/>
    <m/>
    <x v="0"/>
  </r>
  <r>
    <n v="2023"/>
    <x v="25"/>
    <d v="1899-12-30T04:30:00"/>
    <s v="Full"/>
    <s v="Second 30"/>
    <s v="JE"/>
    <d v="1899-12-30T04:49:49"/>
    <n v="4185"/>
    <s v="upstream"/>
    <n v="4.21"/>
    <n v="74.5"/>
    <x v="2"/>
    <m/>
    <m/>
    <x v="0"/>
  </r>
  <r>
    <n v="2023"/>
    <x v="25"/>
    <d v="1899-12-30T05:00:00"/>
    <s v="Full"/>
    <s v="First 30"/>
    <s v="JE"/>
    <s v="No Fish"/>
    <m/>
    <m/>
    <m/>
    <m/>
    <x v="0"/>
    <m/>
    <m/>
    <x v="0"/>
  </r>
  <r>
    <n v="2023"/>
    <x v="25"/>
    <d v="1899-12-30T05:30:00"/>
    <s v="Full"/>
    <s v="Second 30"/>
    <s v="JE"/>
    <s v="No Fish"/>
    <m/>
    <m/>
    <m/>
    <m/>
    <x v="0"/>
    <m/>
    <m/>
    <x v="0"/>
  </r>
  <r>
    <n v="2023"/>
    <x v="25"/>
    <d v="1899-12-30T06:00:00"/>
    <s v="Full"/>
    <s v="First 30"/>
    <s v="JE"/>
    <s v="No Fish"/>
    <m/>
    <m/>
    <m/>
    <m/>
    <x v="0"/>
    <m/>
    <m/>
    <x v="0"/>
  </r>
  <r>
    <n v="2023"/>
    <x v="25"/>
    <d v="1899-12-30T06:30:00"/>
    <s v="Full"/>
    <s v="Second 30"/>
    <s v="JE"/>
    <s v="No Fish"/>
    <m/>
    <m/>
    <m/>
    <m/>
    <x v="0"/>
    <m/>
    <m/>
    <x v="0"/>
  </r>
  <r>
    <n v="2023"/>
    <x v="25"/>
    <d v="1899-12-30T07:00:00"/>
    <s v="Full"/>
    <s v="First 30"/>
    <s v="JE"/>
    <s v="No Fish"/>
    <m/>
    <m/>
    <m/>
    <m/>
    <x v="0"/>
    <m/>
    <m/>
    <x v="0"/>
  </r>
  <r>
    <n v="2023"/>
    <x v="25"/>
    <d v="1899-12-30T07:30:00"/>
    <s v="Full"/>
    <s v="Second 30"/>
    <s v="JE"/>
    <d v="1899-12-30T07:39:31"/>
    <n v="2000"/>
    <s v="upstream"/>
    <n v="3.56"/>
    <n v="78.7"/>
    <x v="1"/>
    <s v="Possible fish travelling US directly in front of sonar, unable to to obtain clear image "/>
    <s v="BC- not a fish. Keep confidence = 2"/>
    <x v="1"/>
  </r>
  <r>
    <n v="2023"/>
    <x v="25"/>
    <d v="1899-12-30T08:00:00"/>
    <s v="Full"/>
    <s v="First 30"/>
    <s v="JE"/>
    <s v="No Fish"/>
    <m/>
    <m/>
    <m/>
    <m/>
    <x v="0"/>
    <m/>
    <m/>
    <x v="0"/>
  </r>
  <r>
    <n v="2023"/>
    <x v="25"/>
    <d v="1899-12-30T08:30:00"/>
    <s v="Full"/>
    <s v="Second 30"/>
    <s v="JE"/>
    <s v="No Fish"/>
    <m/>
    <m/>
    <m/>
    <m/>
    <x v="0"/>
    <m/>
    <m/>
    <x v="0"/>
  </r>
  <r>
    <n v="2023"/>
    <x v="25"/>
    <d v="1899-12-30T09:00:00"/>
    <s v="Full"/>
    <s v="First 30"/>
    <s v="JE"/>
    <s v="No Fish"/>
    <m/>
    <m/>
    <m/>
    <m/>
    <x v="0"/>
    <m/>
    <m/>
    <x v="0"/>
  </r>
  <r>
    <n v="2023"/>
    <x v="25"/>
    <d v="1899-12-30T09:30:00"/>
    <s v="Full"/>
    <s v="Second 30"/>
    <s v="JE"/>
    <s v="No Fish"/>
    <m/>
    <m/>
    <m/>
    <m/>
    <x v="0"/>
    <m/>
    <m/>
    <x v="0"/>
  </r>
  <r>
    <n v="2023"/>
    <x v="25"/>
    <d v="1899-12-30T10:00:00"/>
    <s v="Full"/>
    <s v="First 30"/>
    <s v="JE"/>
    <s v="No Fish"/>
    <m/>
    <m/>
    <m/>
    <m/>
    <x v="0"/>
    <m/>
    <m/>
    <x v="0"/>
  </r>
  <r>
    <n v="2023"/>
    <x v="25"/>
    <d v="1899-12-30T10:30:00"/>
    <s v="Full"/>
    <s v="Second 30"/>
    <s v="JE"/>
    <s v="No Fish"/>
    <m/>
    <m/>
    <m/>
    <m/>
    <x v="0"/>
    <m/>
    <m/>
    <x v="0"/>
  </r>
  <r>
    <n v="2023"/>
    <x v="25"/>
    <d v="1899-12-30T11:00:00"/>
    <s v="Full"/>
    <s v="First 30"/>
    <s v="JE"/>
    <s v="No Fish"/>
    <m/>
    <m/>
    <m/>
    <m/>
    <x v="0"/>
    <m/>
    <m/>
    <x v="0"/>
  </r>
  <r>
    <n v="2023"/>
    <x v="25"/>
    <d v="1899-12-30T11:30:00"/>
    <s v="Full"/>
    <s v="Second 30"/>
    <s v="JE"/>
    <s v="No Fish"/>
    <m/>
    <m/>
    <m/>
    <m/>
    <x v="0"/>
    <m/>
    <m/>
    <x v="0"/>
  </r>
  <r>
    <n v="2023"/>
    <x v="25"/>
    <d v="1899-12-30T12:00:00"/>
    <s v="Full"/>
    <s v="First 30"/>
    <s v="JE"/>
    <s v="No Fish"/>
    <m/>
    <m/>
    <m/>
    <m/>
    <x v="0"/>
    <m/>
    <m/>
    <x v="0"/>
  </r>
  <r>
    <n v="2023"/>
    <x v="25"/>
    <d v="1899-12-30T12:30:00"/>
    <s v="Full"/>
    <s v="Second 30"/>
    <s v="JE"/>
    <s v="No Fish"/>
    <m/>
    <m/>
    <m/>
    <m/>
    <x v="0"/>
    <m/>
    <m/>
    <x v="0"/>
  </r>
  <r>
    <n v="2023"/>
    <x v="25"/>
    <d v="1899-12-30T13:00:00"/>
    <s v="Full"/>
    <s v="First 30"/>
    <s v="JE"/>
    <s v="No Fish"/>
    <m/>
    <m/>
    <m/>
    <m/>
    <x v="0"/>
    <m/>
    <m/>
    <x v="0"/>
  </r>
  <r>
    <n v="2023"/>
    <x v="25"/>
    <d v="1899-12-30T13:30:00"/>
    <s v="Full"/>
    <s v="Second 30"/>
    <s v="JE"/>
    <s v="No Fish"/>
    <m/>
    <m/>
    <m/>
    <m/>
    <x v="0"/>
    <m/>
    <m/>
    <x v="0"/>
  </r>
  <r>
    <n v="2023"/>
    <x v="25"/>
    <d v="1899-12-30T14:00:00"/>
    <s v="Full"/>
    <s v="First 30"/>
    <s v="JE"/>
    <s v="No Fish"/>
    <m/>
    <m/>
    <m/>
    <m/>
    <x v="0"/>
    <m/>
    <m/>
    <x v="0"/>
  </r>
  <r>
    <n v="2023"/>
    <x v="25"/>
    <d v="1899-12-30T14:30:00"/>
    <s v="Full"/>
    <s v="Second 30"/>
    <s v="JE"/>
    <s v="No Fish"/>
    <m/>
    <m/>
    <m/>
    <m/>
    <x v="0"/>
    <m/>
    <m/>
    <x v="0"/>
  </r>
  <r>
    <n v="2023"/>
    <x v="25"/>
    <d v="1899-12-30T15:00:00"/>
    <s v="Full"/>
    <s v="First 30"/>
    <s v="JE"/>
    <d v="1899-12-30T15:05:53"/>
    <n v="1232"/>
    <s v="downstream"/>
    <n v="12.44"/>
    <n v="76.099999999999994"/>
    <x v="2"/>
    <m/>
    <m/>
    <x v="0"/>
  </r>
  <r>
    <n v="2023"/>
    <x v="25"/>
    <d v="1899-12-30T15:30:00"/>
    <s v="Full"/>
    <s v="Second 30"/>
    <s v="JE"/>
    <s v="No Fish"/>
    <m/>
    <m/>
    <m/>
    <m/>
    <x v="0"/>
    <m/>
    <m/>
    <x v="0"/>
  </r>
  <r>
    <n v="2023"/>
    <x v="25"/>
    <d v="1899-12-30T16:00:00"/>
    <s v="Full"/>
    <s v="First 30"/>
    <s v="JE"/>
    <s v="No Fish"/>
    <m/>
    <m/>
    <m/>
    <m/>
    <x v="0"/>
    <m/>
    <m/>
    <x v="0"/>
  </r>
  <r>
    <n v="2023"/>
    <x v="25"/>
    <d v="1899-12-30T16:30:00"/>
    <s v="Full"/>
    <s v="Second 30"/>
    <s v="JE"/>
    <s v="No Fish"/>
    <m/>
    <m/>
    <m/>
    <m/>
    <x v="0"/>
    <m/>
    <m/>
    <x v="0"/>
  </r>
  <r>
    <n v="2023"/>
    <x v="25"/>
    <d v="1899-12-30T17:00:00"/>
    <s v="Full"/>
    <s v="First 30"/>
    <s v="JE"/>
    <s v="No Fish"/>
    <m/>
    <m/>
    <m/>
    <m/>
    <x v="0"/>
    <m/>
    <m/>
    <x v="0"/>
  </r>
  <r>
    <n v="2023"/>
    <x v="25"/>
    <d v="1899-12-30T17:30:00"/>
    <s v="Full"/>
    <s v="Second 30"/>
    <s v="JE"/>
    <s v="No Fish"/>
    <m/>
    <m/>
    <m/>
    <m/>
    <x v="0"/>
    <m/>
    <m/>
    <x v="0"/>
  </r>
  <r>
    <n v="2023"/>
    <x v="25"/>
    <d v="1899-12-30T18:00:00"/>
    <s v="Full"/>
    <s v="First 30"/>
    <s v="JE"/>
    <s v="No Fish"/>
    <m/>
    <m/>
    <m/>
    <m/>
    <x v="0"/>
    <m/>
    <m/>
    <x v="0"/>
  </r>
  <r>
    <n v="2023"/>
    <x v="25"/>
    <d v="1899-12-30T18:30:00"/>
    <s v="Full"/>
    <s v="Second 30"/>
    <s v="JE"/>
    <d v="1899-12-30T18:50:41"/>
    <n v="4372"/>
    <s v="downstream"/>
    <n v="13.88"/>
    <n v="63.7"/>
    <x v="2"/>
    <m/>
    <m/>
    <x v="0"/>
  </r>
  <r>
    <n v="2023"/>
    <x v="25"/>
    <d v="1899-12-30T19:00:00"/>
    <s v="Full"/>
    <s v="First 30"/>
    <s v="JE"/>
    <s v="No Fish"/>
    <m/>
    <m/>
    <m/>
    <m/>
    <x v="0"/>
    <m/>
    <m/>
    <x v="0"/>
  </r>
  <r>
    <n v="2023"/>
    <x v="25"/>
    <d v="1899-12-30T19:30:00"/>
    <s v="Full"/>
    <s v="Second 30"/>
    <s v="JE"/>
    <d v="1899-12-30T19:52:55"/>
    <n v="4817"/>
    <s v="upstream"/>
    <n v="3.44"/>
    <n v="69.5"/>
    <x v="1"/>
    <s v="BC changed confidence to 2. beaver. "/>
    <s v="BC changed confidence to 2. beaver. "/>
    <x v="2"/>
  </r>
  <r>
    <n v="2023"/>
    <x v="25"/>
    <d v="1899-12-30T20:00:00"/>
    <s v="Full"/>
    <s v="First 30"/>
    <s v="JE"/>
    <d v="1899-12-30T20:22:23"/>
    <n v="4740"/>
    <s v="downstream"/>
    <n v="7.14"/>
    <n v="74.400000000000006"/>
    <x v="1"/>
    <s v="Possible fish travelling DS quickly"/>
    <s v="BC-unclear if fish. Keep confidence = 2"/>
    <x v="1"/>
  </r>
  <r>
    <n v="2023"/>
    <x v="25"/>
    <d v="1899-12-30T20:30:00"/>
    <s v="Full"/>
    <s v="Second 30"/>
    <s v="JE"/>
    <s v="No Fish"/>
    <m/>
    <m/>
    <m/>
    <m/>
    <x v="0"/>
    <m/>
    <m/>
    <x v="0"/>
  </r>
  <r>
    <n v="2023"/>
    <x v="25"/>
    <d v="1899-12-30T21:00:00"/>
    <s v="Full"/>
    <s v="First 30"/>
    <s v="JE"/>
    <d v="1899-12-30T21:04:00"/>
    <n v="850"/>
    <s v="upstream"/>
    <n v="5.36"/>
    <n v="53.3"/>
    <x v="2"/>
    <m/>
    <m/>
    <x v="0"/>
  </r>
  <r>
    <n v="2023"/>
    <x v="25"/>
    <d v="1899-12-30T21:00:00"/>
    <s v="Full"/>
    <s v="First 30"/>
    <s v="JE"/>
    <d v="1899-12-30T21:12:39"/>
    <n v="2682"/>
    <s v="upstream"/>
    <n v="11.28"/>
    <n v="68.7"/>
    <x v="2"/>
    <m/>
    <m/>
    <x v="0"/>
  </r>
  <r>
    <n v="2023"/>
    <x v="25"/>
    <d v="1899-12-30T21:00:00"/>
    <s v="Full"/>
    <s v="First 30"/>
    <s v="JE"/>
    <d v="1899-12-30T21:16:18"/>
    <n v="3448"/>
    <s v="downstream"/>
    <n v="8.2100000000000009"/>
    <n v="50.8"/>
    <x v="2"/>
    <m/>
    <m/>
    <x v="0"/>
  </r>
  <r>
    <n v="2023"/>
    <x v="25"/>
    <d v="1899-12-30T21:00:00"/>
    <s v="Full"/>
    <s v="First 30"/>
    <s v="JE"/>
    <d v="1899-12-30T21:19:19"/>
    <n v="4091"/>
    <s v="upstream"/>
    <n v="16.420000000000002"/>
    <n v="55.5"/>
    <x v="2"/>
    <m/>
    <m/>
    <x v="0"/>
  </r>
  <r>
    <n v="2023"/>
    <x v="25"/>
    <d v="1899-12-30T21:30:00"/>
    <s v="Full"/>
    <s v="Second 30"/>
    <s v="JE"/>
    <d v="1899-12-30T21:31:26"/>
    <n v="302"/>
    <s v="upstream"/>
    <n v="8.1199999999999992"/>
    <n v="63.3"/>
    <x v="2"/>
    <m/>
    <m/>
    <x v="0"/>
  </r>
  <r>
    <n v="2023"/>
    <x v="25"/>
    <d v="1899-12-30T21:30:00"/>
    <s v="Full"/>
    <s v="Second 30"/>
    <s v="JE"/>
    <d v="1899-12-30T21:45:18"/>
    <n v="3257"/>
    <s v="upstream"/>
    <n v="8.85"/>
    <n v="64.3"/>
    <x v="2"/>
    <m/>
    <m/>
    <x v="0"/>
  </r>
  <r>
    <n v="2023"/>
    <x v="25"/>
    <d v="1899-12-30T22:00:00"/>
    <s v="Full"/>
    <s v="First 30"/>
    <s v="JE"/>
    <s v="No Fish"/>
    <m/>
    <m/>
    <m/>
    <m/>
    <x v="0"/>
    <m/>
    <m/>
    <x v="0"/>
  </r>
  <r>
    <n v="2023"/>
    <x v="25"/>
    <d v="1899-12-30T22:30:00"/>
    <s v="Full"/>
    <s v="Second 30"/>
    <s v="JE"/>
    <d v="1899-12-30T22:53:14"/>
    <n v="4915"/>
    <s v="downstream"/>
    <n v="14.21"/>
    <n v="86.6"/>
    <x v="2"/>
    <m/>
    <m/>
    <x v="0"/>
  </r>
  <r>
    <n v="2023"/>
    <x v="25"/>
    <d v="1899-12-30T22:30:00"/>
    <s v="Full"/>
    <s v="Second 30"/>
    <s v="JE"/>
    <d v="1899-12-30T22:54:29"/>
    <n v="5188"/>
    <s v="upstream"/>
    <n v="10.09"/>
    <n v="72"/>
    <x v="2"/>
    <m/>
    <m/>
    <x v="0"/>
  </r>
  <r>
    <n v="2023"/>
    <x v="25"/>
    <d v="1899-12-30T23:00:00"/>
    <s v="Full"/>
    <s v="First 30"/>
    <s v="JE"/>
    <d v="1899-12-30T23:22:17"/>
    <n v="4727"/>
    <s v="downstream"/>
    <n v="19.02"/>
    <n v="74.8"/>
    <x v="2"/>
    <s v="Fish appears to be travelling DS, shows up in the center of sonar image"/>
    <m/>
    <x v="0"/>
  </r>
  <r>
    <n v="2023"/>
    <x v="25"/>
    <d v="1899-12-30T23:00:00"/>
    <s v="Full"/>
    <s v="First 30"/>
    <s v="JE"/>
    <d v="1899-12-30T23:22:28"/>
    <n v="4760"/>
    <s v="upstream"/>
    <n v="14.14"/>
    <n v="52.4"/>
    <x v="2"/>
    <m/>
    <m/>
    <x v="0"/>
  </r>
  <r>
    <n v="2023"/>
    <x v="25"/>
    <d v="1899-12-30T23:00:00"/>
    <s v="Full"/>
    <s v="First 30"/>
    <s v="JE"/>
    <d v="1899-12-30T23:23:03"/>
    <n v="4888"/>
    <s v="upstream"/>
    <n v="10.7"/>
    <n v="63.1"/>
    <x v="2"/>
    <m/>
    <m/>
    <x v="0"/>
  </r>
  <r>
    <n v="2023"/>
    <x v="25"/>
    <d v="1899-12-30T23:00:00"/>
    <s v="Full"/>
    <s v="First 30"/>
    <s v="JE"/>
    <d v="1899-12-30T23:27:39"/>
    <n v="5886"/>
    <s v="downstream"/>
    <n v="10.65"/>
    <n v="62.4"/>
    <x v="2"/>
    <m/>
    <m/>
    <x v="0"/>
  </r>
  <r>
    <n v="2023"/>
    <x v="25"/>
    <d v="1899-12-30T23:00:00"/>
    <s v="Full"/>
    <s v="First 30"/>
    <s v="JE"/>
    <d v="1899-12-30T23:28:36"/>
    <n v="6086"/>
    <s v="upstream"/>
    <n v="11.24"/>
    <n v="65.5"/>
    <x v="2"/>
    <m/>
    <m/>
    <x v="0"/>
  </r>
  <r>
    <n v="2023"/>
    <x v="25"/>
    <d v="1899-12-30T23:30:00"/>
    <s v="Full"/>
    <s v="Second 30"/>
    <s v="JE"/>
    <d v="1899-12-30T23:31:36"/>
    <n v="338"/>
    <s v="upstream"/>
    <n v="10.62"/>
    <n v="68.2"/>
    <x v="2"/>
    <m/>
    <m/>
    <x v="0"/>
  </r>
  <r>
    <n v="2023"/>
    <x v="26"/>
    <d v="1899-12-30T00:00:00"/>
    <s v="Full"/>
    <s v="First 30"/>
    <s v="JE"/>
    <d v="1899-12-30T00:01:18"/>
    <n v="272"/>
    <s v="downstream"/>
    <n v="9.57"/>
    <n v="57.2"/>
    <x v="2"/>
    <m/>
    <m/>
    <x v="0"/>
  </r>
  <r>
    <n v="2023"/>
    <x v="26"/>
    <d v="1899-12-30T00:00:00"/>
    <s v="Full"/>
    <s v="First 30"/>
    <s v="JE"/>
    <d v="1899-12-30T00:15:15"/>
    <n v="3208"/>
    <s v="downstream"/>
    <n v="16.239999999999998"/>
    <n v="60.2"/>
    <x v="2"/>
    <m/>
    <m/>
    <x v="0"/>
  </r>
  <r>
    <n v="2023"/>
    <x v="26"/>
    <d v="1899-12-30T00:00:00"/>
    <s v="Full"/>
    <s v="First 30"/>
    <s v="JE"/>
    <d v="1899-12-30T00:18:35"/>
    <n v="3926"/>
    <s v="upstream"/>
    <n v="12.87"/>
    <n v="71.599999999999994"/>
    <x v="2"/>
    <m/>
    <m/>
    <x v="0"/>
  </r>
  <r>
    <n v="2023"/>
    <x v="26"/>
    <d v="1899-12-30T00:00:00"/>
    <s v="Full"/>
    <s v="First 30"/>
    <s v="JE"/>
    <d v="1899-12-30T00:19:45"/>
    <n v="4170"/>
    <s v="downstream"/>
    <n v="11.15"/>
    <n v="68.5"/>
    <x v="2"/>
    <m/>
    <m/>
    <x v="0"/>
  </r>
  <r>
    <n v="2023"/>
    <x v="26"/>
    <d v="1899-12-30T00:00:00"/>
    <s v="Full"/>
    <s v="First 30"/>
    <s v="JE"/>
    <d v="1899-12-30T00:22:25"/>
    <n v="4717"/>
    <s v="upstream"/>
    <n v="10.85"/>
    <n v="68"/>
    <x v="2"/>
    <m/>
    <m/>
    <x v="0"/>
  </r>
  <r>
    <n v="2023"/>
    <x v="26"/>
    <d v="1899-12-30T00:30:00"/>
    <s v="Full"/>
    <s v="Second 30"/>
    <s v="JE"/>
    <d v="1899-12-30T00:35:43"/>
    <n v="1187"/>
    <s v="downstream"/>
    <n v="7.3"/>
    <n v="76.599999999999994"/>
    <x v="2"/>
    <m/>
    <m/>
    <x v="0"/>
  </r>
  <r>
    <n v="2023"/>
    <x v="26"/>
    <d v="1899-12-30T00:30:00"/>
    <s v="Full"/>
    <s v="Second 30"/>
    <s v="JE"/>
    <d v="1899-12-30T00:48:46"/>
    <n v="3967"/>
    <s v="downstream"/>
    <n v="6.65"/>
    <n v="72"/>
    <x v="2"/>
    <m/>
    <m/>
    <x v="0"/>
  </r>
  <r>
    <n v="2023"/>
    <x v="26"/>
    <d v="1899-12-30T01:00:00"/>
    <s v="Full"/>
    <s v="First 30"/>
    <s v="JE"/>
    <d v="1899-12-30T01:13:45"/>
    <n v="2899"/>
    <s v="downstream"/>
    <n v="9.39"/>
    <n v="61.3"/>
    <x v="2"/>
    <m/>
    <m/>
    <x v="0"/>
  </r>
  <r>
    <n v="2023"/>
    <x v="26"/>
    <d v="1899-12-30T01:00:00"/>
    <s v="Full"/>
    <s v="First 30"/>
    <s v="JE"/>
    <d v="1899-12-30T01:16:00"/>
    <n v="3386"/>
    <s v="upstream"/>
    <n v="15.97"/>
    <n v="66.7"/>
    <x v="2"/>
    <m/>
    <m/>
    <x v="0"/>
  </r>
  <r>
    <n v="2023"/>
    <x v="26"/>
    <d v="1899-12-30T01:30:00"/>
    <s v="Full"/>
    <s v="Second 30"/>
    <s v="JE"/>
    <d v="1899-12-30T01:36:38"/>
    <n v="1422"/>
    <s v="upstream"/>
    <n v="8.06"/>
    <n v="69.099999999999994"/>
    <x v="2"/>
    <m/>
    <m/>
    <x v="0"/>
  </r>
  <r>
    <n v="2023"/>
    <x v="26"/>
    <d v="1899-12-30T01:30:00"/>
    <s v="Full"/>
    <s v="Second 30"/>
    <s v="JE"/>
    <d v="1899-12-30T01:45:34"/>
    <n v="3288"/>
    <s v="downstream"/>
    <n v="11.3"/>
    <n v="80"/>
    <x v="2"/>
    <m/>
    <m/>
    <x v="0"/>
  </r>
  <r>
    <n v="2023"/>
    <x v="26"/>
    <d v="1899-12-30T01:30:00"/>
    <s v="Full"/>
    <s v="Second 30"/>
    <s v="JE"/>
    <d v="1899-12-30T01:47:39"/>
    <n v="3725"/>
    <s v="upstream"/>
    <n v="3.52"/>
    <n v="75.099999999999994"/>
    <x v="1"/>
    <s v="BC changed confidence to 2. unclear. "/>
    <s v="BC changed confidence to 2. beaver. "/>
    <x v="2"/>
  </r>
  <r>
    <n v="2023"/>
    <x v="26"/>
    <d v="1899-12-30T02:00:00"/>
    <s v="Full"/>
    <s v="First 30"/>
    <s v="JE"/>
    <d v="1899-12-30T02:11:27"/>
    <n v="2398"/>
    <s v="downstream"/>
    <n v="11.65"/>
    <n v="66.7"/>
    <x v="2"/>
    <m/>
    <m/>
    <x v="0"/>
  </r>
  <r>
    <n v="2023"/>
    <x v="26"/>
    <d v="1899-12-30T02:00:00"/>
    <s v="Full"/>
    <s v="First 30"/>
    <s v="JE"/>
    <d v="1899-12-30T02:20:04"/>
    <n v="4230"/>
    <s v="upstream"/>
    <n v="10.14"/>
    <n v="62.6"/>
    <x v="2"/>
    <m/>
    <m/>
    <x v="0"/>
  </r>
  <r>
    <n v="2023"/>
    <x v="26"/>
    <d v="1899-12-30T02:00:00"/>
    <s v="Full"/>
    <s v="First 30"/>
    <s v="JE"/>
    <d v="1899-12-30T02:22:06"/>
    <n v="4669"/>
    <s v="downstream"/>
    <n v="9.82"/>
    <n v="71"/>
    <x v="2"/>
    <m/>
    <m/>
    <x v="0"/>
  </r>
  <r>
    <n v="2023"/>
    <x v="26"/>
    <d v="1899-12-30T02:30:00"/>
    <s v="Full"/>
    <s v="Second 30"/>
    <s v="JE"/>
    <d v="1899-12-30T02:32:24"/>
    <n v="503"/>
    <s v="upstream"/>
    <n v="9.4700000000000006"/>
    <n v="61.3"/>
    <x v="2"/>
    <m/>
    <m/>
    <x v="0"/>
  </r>
  <r>
    <n v="2023"/>
    <x v="26"/>
    <d v="1899-12-30T02:30:00"/>
    <s v="Full"/>
    <s v="Second 30"/>
    <s v="JE"/>
    <d v="1899-12-30T02:42:40"/>
    <n v="2696"/>
    <s v="upstream"/>
    <n v="6.1"/>
    <n v="56.7"/>
    <x v="2"/>
    <m/>
    <m/>
    <x v="0"/>
  </r>
  <r>
    <n v="2023"/>
    <x v="26"/>
    <d v="1899-12-30T02:30:00"/>
    <s v="Full"/>
    <s v="Second 30"/>
    <s v="JE"/>
    <d v="1899-12-30T02:43:14"/>
    <n v="2819"/>
    <s v="downstream"/>
    <n v="6.19"/>
    <n v="48.8"/>
    <x v="2"/>
    <m/>
    <m/>
    <x v="0"/>
  </r>
  <r>
    <n v="2023"/>
    <x v="26"/>
    <d v="1899-12-30T02:30:00"/>
    <s v="Full"/>
    <s v="Second 30"/>
    <s v="JE"/>
    <d v="1899-12-30T02:52:37"/>
    <n v="4807"/>
    <s v="downstream"/>
    <n v="14.22"/>
    <n v="71.7"/>
    <x v="2"/>
    <m/>
    <m/>
    <x v="0"/>
  </r>
  <r>
    <n v="2023"/>
    <x v="26"/>
    <d v="1899-12-30T02:30:00"/>
    <s v="Full"/>
    <s v="Second 30"/>
    <s v="JE"/>
    <d v="1899-12-30T02:53:44"/>
    <n v="5040"/>
    <s v="downstream"/>
    <n v="9.73"/>
    <n v="57.9"/>
    <x v="2"/>
    <m/>
    <m/>
    <x v="0"/>
  </r>
  <r>
    <n v="2023"/>
    <x v="26"/>
    <d v="1899-12-30T02:30:00"/>
    <s v="Full"/>
    <s v="Second 30"/>
    <s v="JE"/>
    <d v="1899-12-30T02:54:07"/>
    <n v="5116"/>
    <s v="downstream"/>
    <n v="7.75"/>
    <n v="81.5"/>
    <x v="2"/>
    <m/>
    <m/>
    <x v="0"/>
  </r>
  <r>
    <n v="2023"/>
    <x v="26"/>
    <d v="1899-12-30T03:00:00"/>
    <s v="Full"/>
    <s v="First 30"/>
    <s v="JE"/>
    <d v="1899-12-30T03:01:37"/>
    <n v="345"/>
    <s v="upstream"/>
    <n v="10.77"/>
    <n v="63.2"/>
    <x v="2"/>
    <m/>
    <m/>
    <x v="0"/>
  </r>
  <r>
    <n v="2023"/>
    <x v="26"/>
    <d v="1899-12-30T03:30:00"/>
    <s v="Full"/>
    <s v="Second 30"/>
    <s v="JE"/>
    <d v="1899-12-30T03:59:51"/>
    <n v="6307"/>
    <s v="upstream"/>
    <n v="6.88"/>
    <n v="76.7"/>
    <x v="2"/>
    <m/>
    <m/>
    <x v="0"/>
  </r>
  <r>
    <n v="2023"/>
    <x v="26"/>
    <d v="1899-12-30T04:00:00"/>
    <s v="Full"/>
    <s v="First 30"/>
    <s v="JE"/>
    <s v="No Fish"/>
    <m/>
    <m/>
    <m/>
    <m/>
    <x v="0"/>
    <m/>
    <m/>
    <x v="0"/>
  </r>
  <r>
    <n v="2023"/>
    <x v="26"/>
    <d v="1899-12-30T04:30:00"/>
    <s v="Full"/>
    <s v="Second 30"/>
    <s v="JE"/>
    <s v="No Fish"/>
    <m/>
    <m/>
    <m/>
    <m/>
    <x v="0"/>
    <m/>
    <m/>
    <x v="0"/>
  </r>
  <r>
    <n v="2023"/>
    <x v="26"/>
    <d v="1899-12-30T05:00:00"/>
    <s v="Full"/>
    <s v="First 30"/>
    <s v="JE"/>
    <d v="1899-12-30T05:09:06"/>
    <n v="1914"/>
    <s v="upstream"/>
    <n v="16.48"/>
    <n v="55.7"/>
    <x v="2"/>
    <m/>
    <m/>
    <x v="0"/>
  </r>
  <r>
    <n v="2023"/>
    <x v="26"/>
    <d v="1899-12-30T05:30:00"/>
    <s v="Full"/>
    <s v="Second 30"/>
    <s v="JE"/>
    <s v="No Fish"/>
    <m/>
    <m/>
    <m/>
    <m/>
    <x v="0"/>
    <m/>
    <m/>
    <x v="0"/>
  </r>
  <r>
    <n v="2023"/>
    <x v="26"/>
    <d v="1899-12-30T06:00:00"/>
    <s v="Full"/>
    <s v="First 30"/>
    <s v="JE"/>
    <s v="No Fish"/>
    <m/>
    <m/>
    <m/>
    <m/>
    <x v="0"/>
    <m/>
    <m/>
    <x v="0"/>
  </r>
  <r>
    <n v="2023"/>
    <x v="26"/>
    <d v="1899-12-30T06:30:00"/>
    <s v="Full"/>
    <s v="Second 30"/>
    <s v="JE"/>
    <d v="1899-12-30T06:51:48"/>
    <n v="4605"/>
    <s v="upstream"/>
    <n v="3.48"/>
    <n v="72"/>
    <x v="1"/>
    <s v="Possible fish directly in front of sonar travelling US"/>
    <s v="BC- not a fish. Keep confidence = 2"/>
    <x v="1"/>
  </r>
  <r>
    <n v="2023"/>
    <x v="26"/>
    <d v="1899-12-30T07:00:00"/>
    <s v="Full"/>
    <s v="First 30"/>
    <s v="JE"/>
    <s v="No Fish"/>
    <m/>
    <m/>
    <m/>
    <m/>
    <x v="0"/>
    <m/>
    <m/>
    <x v="0"/>
  </r>
  <r>
    <n v="2023"/>
    <x v="26"/>
    <d v="1899-12-30T07:30:00"/>
    <s v="Full"/>
    <s v="Second 30"/>
    <s v="JE"/>
    <d v="1899-12-30T07:39:56"/>
    <n v="2104"/>
    <s v="upstream"/>
    <n v="3.43"/>
    <n v="62.3"/>
    <x v="1"/>
    <s v="Possible fish directly in front of sonar travelling US"/>
    <s v="BC- not a fish. Keep confidence = 2"/>
    <x v="1"/>
  </r>
  <r>
    <n v="2023"/>
    <x v="26"/>
    <d v="1899-12-30T08:00:00"/>
    <s v="Full"/>
    <s v="First 30"/>
    <s v="JE"/>
    <s v="No Fish"/>
    <m/>
    <m/>
    <m/>
    <m/>
    <x v="0"/>
    <m/>
    <m/>
    <x v="0"/>
  </r>
  <r>
    <n v="2023"/>
    <x v="26"/>
    <d v="1899-12-30T08:30:00"/>
    <s v="Full"/>
    <s v="Second 30"/>
    <s v="JE"/>
    <s v="No Fish"/>
    <m/>
    <m/>
    <m/>
    <m/>
    <x v="0"/>
    <m/>
    <m/>
    <x v="0"/>
  </r>
  <r>
    <n v="2023"/>
    <x v="26"/>
    <d v="1899-12-30T09:00:00"/>
    <s v="Full"/>
    <s v="First 30"/>
    <s v="JE"/>
    <s v="No Fish"/>
    <m/>
    <m/>
    <m/>
    <m/>
    <x v="0"/>
    <m/>
    <m/>
    <x v="0"/>
  </r>
  <r>
    <n v="2023"/>
    <x v="26"/>
    <d v="1899-12-30T09:30:00"/>
    <s v="Full"/>
    <s v="Second 30"/>
    <s v="JE"/>
    <s v="No Fish"/>
    <m/>
    <m/>
    <m/>
    <m/>
    <x v="0"/>
    <m/>
    <m/>
    <x v="0"/>
  </r>
  <r>
    <n v="2023"/>
    <x v="26"/>
    <d v="1899-12-30T10:00:00"/>
    <s v="Full"/>
    <s v="First 30"/>
    <s v="JE"/>
    <s v="No Fish"/>
    <m/>
    <m/>
    <m/>
    <m/>
    <x v="0"/>
    <m/>
    <m/>
    <x v="0"/>
  </r>
  <r>
    <n v="2023"/>
    <x v="26"/>
    <d v="1899-12-30T10:30:00"/>
    <s v="Full"/>
    <s v="Second 30"/>
    <s v="JE"/>
    <s v="No Fish"/>
    <m/>
    <m/>
    <m/>
    <m/>
    <x v="0"/>
    <m/>
    <m/>
    <x v="0"/>
  </r>
  <r>
    <n v="2023"/>
    <x v="26"/>
    <d v="1899-12-30T11:00:00"/>
    <s v="Full"/>
    <s v="First 30"/>
    <s v="JE"/>
    <s v="No Fish"/>
    <m/>
    <m/>
    <m/>
    <m/>
    <x v="0"/>
    <m/>
    <m/>
    <x v="0"/>
  </r>
  <r>
    <n v="2023"/>
    <x v="26"/>
    <d v="1899-12-30T11:30:00"/>
    <s v="Full"/>
    <s v="Second 30"/>
    <s v="JE"/>
    <s v="No Fish"/>
    <m/>
    <m/>
    <m/>
    <m/>
    <x v="0"/>
    <m/>
    <m/>
    <x v="0"/>
  </r>
  <r>
    <n v="2023"/>
    <x v="26"/>
    <d v="1899-12-30T12:00:00"/>
    <s v="Full"/>
    <s v="First 30"/>
    <s v="JE"/>
    <s v="No Fish"/>
    <m/>
    <m/>
    <m/>
    <m/>
    <x v="0"/>
    <m/>
    <m/>
    <x v="0"/>
  </r>
  <r>
    <n v="2023"/>
    <x v="26"/>
    <d v="1899-12-30T12:30:00"/>
    <s v="Full"/>
    <s v="Second 30"/>
    <s v="JE"/>
    <s v="No Fish"/>
    <m/>
    <m/>
    <m/>
    <m/>
    <x v="0"/>
    <m/>
    <m/>
    <x v="0"/>
  </r>
  <r>
    <n v="2023"/>
    <x v="26"/>
    <d v="1899-12-30T13:00:00"/>
    <s v="Full"/>
    <s v="First 30"/>
    <s v="JE"/>
    <s v="No Fish"/>
    <m/>
    <m/>
    <m/>
    <m/>
    <x v="0"/>
    <m/>
    <m/>
    <x v="0"/>
  </r>
  <r>
    <n v="2023"/>
    <x v="26"/>
    <d v="1899-12-30T13:30:00"/>
    <s v="Full"/>
    <s v="Second 30"/>
    <s v="JE"/>
    <s v="No Fish"/>
    <m/>
    <m/>
    <m/>
    <m/>
    <x v="0"/>
    <m/>
    <m/>
    <x v="0"/>
  </r>
  <r>
    <n v="2023"/>
    <x v="26"/>
    <d v="1899-12-30T14:00:00"/>
    <s v="Full"/>
    <s v="First 30"/>
    <s v="JE"/>
    <s v="No Fish"/>
    <m/>
    <m/>
    <m/>
    <m/>
    <x v="0"/>
    <m/>
    <m/>
    <x v="0"/>
  </r>
  <r>
    <n v="2023"/>
    <x v="26"/>
    <d v="1899-12-30T14:30:00"/>
    <s v="Full"/>
    <s v="Second 30"/>
    <s v="JE"/>
    <s v="No Fish"/>
    <m/>
    <m/>
    <m/>
    <m/>
    <x v="0"/>
    <m/>
    <m/>
    <x v="0"/>
  </r>
  <r>
    <n v="2023"/>
    <x v="26"/>
    <d v="1899-12-30T15:00:00"/>
    <s v="Full"/>
    <s v="First 30"/>
    <s v="JE"/>
    <s v="No Fish"/>
    <m/>
    <m/>
    <m/>
    <m/>
    <x v="0"/>
    <m/>
    <m/>
    <x v="0"/>
  </r>
  <r>
    <n v="2023"/>
    <x v="26"/>
    <d v="1899-12-30T15:30:00"/>
    <s v="Full"/>
    <s v="Second 30"/>
    <s v="JE"/>
    <s v="No Fish"/>
    <m/>
    <m/>
    <m/>
    <m/>
    <x v="0"/>
    <m/>
    <m/>
    <x v="0"/>
  </r>
  <r>
    <n v="2023"/>
    <x v="26"/>
    <d v="1899-12-30T16:00:00"/>
    <s v="Full"/>
    <s v="First 30"/>
    <s v="JE"/>
    <s v="No Fish"/>
    <m/>
    <m/>
    <m/>
    <m/>
    <x v="0"/>
    <m/>
    <m/>
    <x v="0"/>
  </r>
  <r>
    <n v="2023"/>
    <x v="26"/>
    <d v="1899-12-30T16:30:00"/>
    <s v="Full"/>
    <s v="Second 30"/>
    <s v="JE"/>
    <s v="No Fish"/>
    <m/>
    <m/>
    <m/>
    <m/>
    <x v="0"/>
    <m/>
    <m/>
    <x v="0"/>
  </r>
  <r>
    <n v="2023"/>
    <x v="26"/>
    <d v="1899-12-30T17:00:00"/>
    <s v="Full"/>
    <s v="First 30"/>
    <s v="JE"/>
    <s v="No Fish"/>
    <m/>
    <m/>
    <m/>
    <m/>
    <x v="0"/>
    <m/>
    <m/>
    <x v="0"/>
  </r>
  <r>
    <n v="2023"/>
    <x v="26"/>
    <d v="1899-12-30T17:30:00"/>
    <s v="Full"/>
    <s v="Second 30"/>
    <s v="JE"/>
    <s v="No Fish"/>
    <m/>
    <m/>
    <m/>
    <m/>
    <x v="0"/>
    <m/>
    <m/>
    <x v="0"/>
  </r>
  <r>
    <n v="2023"/>
    <x v="26"/>
    <d v="1899-12-30T18:00:00"/>
    <s v="Full"/>
    <s v="First 30"/>
    <s v="JE"/>
    <s v="No Fish"/>
    <m/>
    <m/>
    <m/>
    <m/>
    <x v="0"/>
    <m/>
    <m/>
    <x v="0"/>
  </r>
  <r>
    <n v="2023"/>
    <x v="26"/>
    <d v="1899-12-30T18:30:00"/>
    <s v="Partial"/>
    <s v="Second 30"/>
    <s v="JE"/>
    <s v="No Fish"/>
    <m/>
    <m/>
    <m/>
    <m/>
    <x v="0"/>
    <s v="From 18:42:46 - 19:00:00, sonar image is disrupted and unreadable from interference"/>
    <m/>
    <x v="0"/>
  </r>
  <r>
    <n v="2023"/>
    <x v="26"/>
    <d v="1899-12-30T19:00:00"/>
    <s v="Full"/>
    <s v="First 30"/>
    <s v="JE"/>
    <s v="No Fish"/>
    <m/>
    <m/>
    <m/>
    <m/>
    <x v="0"/>
    <m/>
    <m/>
    <x v="0"/>
  </r>
  <r>
    <n v="2023"/>
    <x v="26"/>
    <d v="1899-12-30T19:30:00"/>
    <s v="Full"/>
    <s v="Second 30"/>
    <s v="JE"/>
    <s v="No Fish"/>
    <m/>
    <m/>
    <m/>
    <m/>
    <x v="0"/>
    <m/>
    <m/>
    <x v="0"/>
  </r>
  <r>
    <n v="2023"/>
    <x v="26"/>
    <d v="1899-12-30T20:00:00"/>
    <s v="Full"/>
    <s v="First 30"/>
    <s v="JE"/>
    <d v="1899-12-30T20:05:44"/>
    <n v="1224"/>
    <s v="downstream"/>
    <n v="7.3"/>
    <n v="76.400000000000006"/>
    <x v="1"/>
    <m/>
    <s v="BC- not a fish. Keep confidence = 2"/>
    <x v="1"/>
  </r>
  <r>
    <n v="2023"/>
    <x v="26"/>
    <d v="1899-12-30T20:00:00"/>
    <s v="Full"/>
    <s v="First 30"/>
    <s v="JE"/>
    <d v="1899-12-30T20:06:45"/>
    <n v="1435"/>
    <s v="downstream"/>
    <n v="7.59"/>
    <n v="74.599999999999994"/>
    <x v="1"/>
    <m/>
    <s v="BC- not a fish. Keep confidence = 2"/>
    <x v="1"/>
  </r>
  <r>
    <n v="2023"/>
    <x v="26"/>
    <d v="1899-12-30T20:00:00"/>
    <s v="Full"/>
    <s v="First 30"/>
    <s v="JE"/>
    <d v="1899-12-30T20:17:41"/>
    <n v="3754"/>
    <s v="downstream"/>
    <n v="6.74"/>
    <n v="70.2"/>
    <x v="1"/>
    <m/>
    <s v="BC- not a fish. Keep confidence = 2"/>
    <x v="1"/>
  </r>
  <r>
    <n v="2023"/>
    <x v="26"/>
    <d v="1899-12-30T20:30:00"/>
    <s v="Full"/>
    <s v="Second 30"/>
    <s v="JE"/>
    <d v="1899-12-30T20:45:23"/>
    <n v="3244"/>
    <s v="downstream"/>
    <n v="11.9"/>
    <n v="63.2"/>
    <x v="2"/>
    <m/>
    <m/>
    <x v="0"/>
  </r>
  <r>
    <n v="2023"/>
    <x v="26"/>
    <d v="1899-12-30T20:30:00"/>
    <s v="Full"/>
    <s v="Second 30"/>
    <s v="JE"/>
    <d v="1899-12-30T20:51:04"/>
    <n v="4468"/>
    <s v="upstream"/>
    <n v="7.57"/>
    <n v="64.400000000000006"/>
    <x v="2"/>
    <m/>
    <m/>
    <x v="0"/>
  </r>
  <r>
    <n v="2023"/>
    <x v="26"/>
    <d v="1899-12-30T21:00:00"/>
    <s v="Full"/>
    <s v="First 30"/>
    <s v="JE"/>
    <d v="1899-12-30T21:24:22"/>
    <n v="5145"/>
    <s v="upstream"/>
    <n v="8.19"/>
    <n v="63.3"/>
    <x v="2"/>
    <m/>
    <m/>
    <x v="0"/>
  </r>
  <r>
    <n v="2023"/>
    <x v="26"/>
    <d v="1899-12-30T21:00:00"/>
    <s v="Full"/>
    <s v="First 30"/>
    <s v="JE"/>
    <d v="1899-12-30T21:26:40"/>
    <n v="5638"/>
    <s v="upstream"/>
    <n v="5.21"/>
    <n v="61.4"/>
    <x v="2"/>
    <m/>
    <m/>
    <x v="0"/>
  </r>
  <r>
    <n v="2023"/>
    <x v="26"/>
    <d v="1899-12-30T21:00:00"/>
    <s v="Full"/>
    <s v="First 30"/>
    <s v="JE"/>
    <d v="1899-12-30T21:28:42"/>
    <n v="6061"/>
    <s v="downstream"/>
    <n v="7.86"/>
    <n v="85.1"/>
    <x v="2"/>
    <m/>
    <m/>
    <x v="0"/>
  </r>
  <r>
    <n v="2023"/>
    <x v="26"/>
    <d v="1899-12-30T21:30:00"/>
    <s v="Full"/>
    <s v="Second 30"/>
    <s v="JE"/>
    <d v="1899-12-30T21:30:57"/>
    <n v="198"/>
    <s v="upstream"/>
    <n v="12.96"/>
    <n v="61.8"/>
    <x v="2"/>
    <m/>
    <m/>
    <x v="0"/>
  </r>
  <r>
    <n v="2023"/>
    <x v="26"/>
    <d v="1899-12-30T21:30:00"/>
    <s v="Full"/>
    <s v="Second 30"/>
    <s v="JE"/>
    <d v="1899-12-30T21:31:13"/>
    <n v="255"/>
    <s v="downstream"/>
    <n v="10.97"/>
    <n v="66.099999999999994"/>
    <x v="2"/>
    <m/>
    <m/>
    <x v="0"/>
  </r>
  <r>
    <n v="2023"/>
    <x v="26"/>
    <d v="1899-12-30T21:30:00"/>
    <s v="Full"/>
    <s v="Second 30"/>
    <s v="JE"/>
    <d v="1899-12-30T21:31:52"/>
    <n v="394"/>
    <s v="downstream"/>
    <n v="13.92"/>
    <n v="66"/>
    <x v="2"/>
    <m/>
    <m/>
    <x v="0"/>
  </r>
  <r>
    <n v="2023"/>
    <x v="26"/>
    <d v="1899-12-30T21:30:00"/>
    <s v="Full"/>
    <s v="Second 30"/>
    <s v="JE"/>
    <d v="1899-12-30T21:37:50"/>
    <n v="1650"/>
    <s v="upstream"/>
    <n v="13.55"/>
    <n v="67.400000000000006"/>
    <x v="2"/>
    <m/>
    <m/>
    <x v="0"/>
  </r>
  <r>
    <n v="2023"/>
    <x v="26"/>
    <d v="1899-12-30T21:30:00"/>
    <s v="Full"/>
    <s v="Second 30"/>
    <s v="JE"/>
    <d v="1899-12-30T21:52:05"/>
    <n v="4660"/>
    <s v="upstream"/>
    <n v="8.9499999999999993"/>
    <n v="59.2"/>
    <x v="2"/>
    <m/>
    <m/>
    <x v="0"/>
  </r>
  <r>
    <n v="2023"/>
    <x v="26"/>
    <d v="1899-12-30T22:00:00"/>
    <s v="Full"/>
    <s v="First 30"/>
    <s v="JE"/>
    <s v="No Fish"/>
    <m/>
    <m/>
    <m/>
    <m/>
    <x v="0"/>
    <m/>
    <m/>
    <x v="0"/>
  </r>
  <r>
    <n v="2023"/>
    <x v="26"/>
    <d v="1899-12-30T22:30:00"/>
    <s v="Full"/>
    <s v="Second 30"/>
    <s v="JE"/>
    <s v="No Fish"/>
    <m/>
    <m/>
    <m/>
    <m/>
    <x v="0"/>
    <m/>
    <m/>
    <x v="0"/>
  </r>
  <r>
    <n v="2023"/>
    <x v="26"/>
    <d v="1899-12-30T23:00:00"/>
    <s v="Full"/>
    <s v="First 30"/>
    <s v="JE"/>
    <d v="1899-12-30T23:07:09"/>
    <n v="1509"/>
    <s v="upstream"/>
    <n v="13.89"/>
    <n v="59.5"/>
    <x v="2"/>
    <m/>
    <m/>
    <x v="0"/>
  </r>
  <r>
    <n v="2023"/>
    <x v="26"/>
    <d v="1899-12-30T23:00:00"/>
    <s v="Full"/>
    <s v="First 30"/>
    <s v="JE"/>
    <d v="1899-12-30T23:23:50"/>
    <n v="5050"/>
    <s v="downstream"/>
    <n v="14.61"/>
    <n v="67.7"/>
    <x v="2"/>
    <m/>
    <m/>
    <x v="0"/>
  </r>
  <r>
    <n v="2023"/>
    <x v="26"/>
    <d v="1899-12-30T23:00:00"/>
    <s v="Full"/>
    <s v="First 30"/>
    <s v="JE"/>
    <d v="1899-12-30T23:25:27"/>
    <n v="5390"/>
    <s v="upstream"/>
    <n v="12.51"/>
    <n v="70.5"/>
    <x v="2"/>
    <m/>
    <m/>
    <x v="0"/>
  </r>
  <r>
    <n v="2023"/>
    <x v="26"/>
    <d v="1899-12-30T23:30:00"/>
    <s v="Full"/>
    <s v="Second 30"/>
    <s v="JE"/>
    <d v="1899-12-30T23:43:41"/>
    <n v="2803"/>
    <s v="upstream"/>
    <n v="9.17"/>
    <n v="64.099999999999994"/>
    <x v="2"/>
    <m/>
    <m/>
    <x v="0"/>
  </r>
  <r>
    <n v="2023"/>
    <x v="26"/>
    <d v="1899-12-30T23:30:00"/>
    <s v="Full"/>
    <s v="Second 30"/>
    <s v="JE"/>
    <d v="1899-12-30T23:53:36"/>
    <n v="4988"/>
    <s v="upstream"/>
    <n v="16.399999999999999"/>
    <n v="61.6"/>
    <x v="2"/>
    <m/>
    <m/>
    <x v="0"/>
  </r>
  <r>
    <n v="2023"/>
    <x v="27"/>
    <d v="1899-12-30T00:00:00"/>
    <s v="Full"/>
    <s v="First 30"/>
    <s v="JE"/>
    <d v="1899-12-30T00:18:07"/>
    <n v="3840"/>
    <s v="downstream"/>
    <n v="14.72"/>
    <n v="54.2"/>
    <x v="2"/>
    <m/>
    <m/>
    <x v="0"/>
  </r>
  <r>
    <n v="2023"/>
    <x v="27"/>
    <d v="1899-12-30T00:00:00"/>
    <s v="Full"/>
    <s v="First 30"/>
    <s v="JE"/>
    <d v="1899-12-30T00:20:52"/>
    <n v="4438"/>
    <s v="downstream"/>
    <n v="12.24"/>
    <n v="68.900000000000006"/>
    <x v="2"/>
    <m/>
    <m/>
    <x v="0"/>
  </r>
  <r>
    <n v="2023"/>
    <x v="27"/>
    <d v="1899-12-30T00:00:00"/>
    <s v="Full"/>
    <s v="First 30"/>
    <s v="JE"/>
    <d v="1899-12-30T00:21:54"/>
    <n v="4661"/>
    <s v="upstream"/>
    <n v="7.78"/>
    <n v="60.5"/>
    <x v="2"/>
    <m/>
    <m/>
    <x v="0"/>
  </r>
  <r>
    <n v="2023"/>
    <x v="27"/>
    <d v="1899-12-30T00:00:00"/>
    <s v="Full"/>
    <s v="First 30"/>
    <s v="JE"/>
    <d v="1899-12-30T00:22:58"/>
    <n v="4882"/>
    <s v="upstream"/>
    <n v="3.9"/>
    <n v="60.5"/>
    <x v="2"/>
    <m/>
    <m/>
    <x v="0"/>
  </r>
  <r>
    <n v="2023"/>
    <x v="27"/>
    <d v="1899-12-30T00:30:00"/>
    <s v="Full"/>
    <s v="Second 30"/>
    <s v="JE"/>
    <d v="1899-12-30T00:30:45"/>
    <n v="156"/>
    <s v="downstream"/>
    <n v="13.5"/>
    <n v="55.6"/>
    <x v="2"/>
    <m/>
    <m/>
    <x v="0"/>
  </r>
  <r>
    <n v="2023"/>
    <x v="27"/>
    <d v="1899-12-30T01:00:00"/>
    <s v="Full"/>
    <s v="First 30"/>
    <s v="JE"/>
    <s v="No Fish"/>
    <m/>
    <m/>
    <m/>
    <m/>
    <x v="0"/>
    <m/>
    <m/>
    <x v="0"/>
  </r>
  <r>
    <n v="2023"/>
    <x v="27"/>
    <d v="1899-12-30T01:30:00"/>
    <s v="Full"/>
    <s v="Second 30"/>
    <s v="JE"/>
    <s v="No Fish"/>
    <m/>
    <m/>
    <m/>
    <m/>
    <x v="0"/>
    <m/>
    <m/>
    <x v="0"/>
  </r>
  <r>
    <n v="2023"/>
    <x v="27"/>
    <d v="1899-12-30T02:00:00"/>
    <s v="Full"/>
    <s v="First 30"/>
    <s v="JE"/>
    <d v="1899-12-30T02:10:49"/>
    <n v="2292"/>
    <s v="downstream"/>
    <n v="13.62"/>
    <n v="63.4"/>
    <x v="2"/>
    <m/>
    <m/>
    <x v="0"/>
  </r>
  <r>
    <n v="2023"/>
    <x v="27"/>
    <d v="1899-12-30T02:00:00"/>
    <s v="Full"/>
    <s v="First 30"/>
    <s v="JE"/>
    <d v="1899-12-30T02:22:23"/>
    <n v="4763"/>
    <s v="upstream"/>
    <n v="8.1"/>
    <n v="59.8"/>
    <x v="2"/>
    <m/>
    <m/>
    <x v="0"/>
  </r>
  <r>
    <n v="2023"/>
    <x v="27"/>
    <d v="1899-12-30T02:00:00"/>
    <s v="Full"/>
    <s v="First 30"/>
    <s v="JE"/>
    <d v="1899-12-30T02:24:58"/>
    <n v="5289"/>
    <s v="upstream"/>
    <n v="6.26"/>
    <n v="70.400000000000006"/>
    <x v="2"/>
    <m/>
    <m/>
    <x v="0"/>
  </r>
  <r>
    <n v="2023"/>
    <x v="27"/>
    <d v="1899-12-30T02:30:00"/>
    <s v="Full"/>
    <s v="Second 30"/>
    <s v="JE"/>
    <d v="1899-12-30T02:38:19"/>
    <n v="1756"/>
    <s v="upstream"/>
    <n v="5.67"/>
    <n v="61.9"/>
    <x v="2"/>
    <m/>
    <m/>
    <x v="0"/>
  </r>
  <r>
    <n v="2023"/>
    <x v="27"/>
    <d v="1899-12-30T02:30:00"/>
    <s v="Full"/>
    <s v="Second 30"/>
    <s v="JE"/>
    <d v="1899-12-30T02:51:26"/>
    <n v="4520"/>
    <s v="downstream"/>
    <n v="10.55"/>
    <n v="63"/>
    <x v="2"/>
    <m/>
    <m/>
    <x v="0"/>
  </r>
  <r>
    <n v="2023"/>
    <x v="27"/>
    <d v="1899-12-30T02:30:00"/>
    <s v="Full"/>
    <s v="Second 30"/>
    <s v="JE"/>
    <d v="1899-12-30T02:56:36"/>
    <n v="5633"/>
    <s v="upstream"/>
    <n v="15.49"/>
    <n v="79.2"/>
    <x v="2"/>
    <m/>
    <m/>
    <x v="0"/>
  </r>
  <r>
    <n v="2023"/>
    <x v="27"/>
    <d v="1899-12-30T03:00:00"/>
    <s v="Full"/>
    <s v="First 30"/>
    <s v="JE"/>
    <d v="1899-12-30T03:05:39"/>
    <n v="1174"/>
    <s v="upstream"/>
    <n v="3.48"/>
    <n v="73.5"/>
    <x v="2"/>
    <m/>
    <m/>
    <x v="0"/>
  </r>
  <r>
    <n v="2023"/>
    <x v="27"/>
    <d v="1899-12-30T03:00:00"/>
    <s v="Full"/>
    <s v="First 30"/>
    <s v="JE"/>
    <d v="1899-12-30T03:06:04"/>
    <n v="1267"/>
    <s v="downstream"/>
    <n v="11.32"/>
    <n v="66.099999999999994"/>
    <x v="2"/>
    <m/>
    <m/>
    <x v="0"/>
  </r>
  <r>
    <n v="2023"/>
    <x v="27"/>
    <d v="1899-12-30T03:00:00"/>
    <s v="Full"/>
    <s v="First 30"/>
    <s v="JE"/>
    <d v="1899-12-30T03:10:18"/>
    <n v="2180"/>
    <s v="downstream"/>
    <n v="13.65"/>
    <n v="59"/>
    <x v="2"/>
    <m/>
    <m/>
    <x v="0"/>
  </r>
  <r>
    <n v="2023"/>
    <x v="27"/>
    <d v="1899-12-30T03:00:00"/>
    <s v="Full"/>
    <s v="First 30"/>
    <s v="JE"/>
    <d v="1899-12-30T03:11:21"/>
    <n v="2397"/>
    <s v="upstream"/>
    <n v="10.17"/>
    <n v="57.8"/>
    <x v="2"/>
    <m/>
    <m/>
    <x v="0"/>
  </r>
  <r>
    <n v="2023"/>
    <x v="27"/>
    <d v="1899-12-30T03:30:00"/>
    <s v="Full"/>
    <s v="Second 30"/>
    <s v="JE"/>
    <s v="No Fish"/>
    <m/>
    <m/>
    <m/>
    <m/>
    <x v="0"/>
    <m/>
    <m/>
    <x v="0"/>
  </r>
  <r>
    <n v="2023"/>
    <x v="27"/>
    <d v="1899-12-30T04:00:00"/>
    <s v="Full"/>
    <s v="First 30"/>
    <s v="JE"/>
    <s v="No Fish"/>
    <m/>
    <m/>
    <m/>
    <m/>
    <x v="0"/>
    <m/>
    <m/>
    <x v="0"/>
  </r>
  <r>
    <n v="2023"/>
    <x v="27"/>
    <d v="1899-12-30T04:30:00"/>
    <s v="Full"/>
    <s v="Second 30"/>
    <s v="JE"/>
    <d v="1899-12-30T04:41:26"/>
    <n v="2420"/>
    <s v="upstream"/>
    <n v="3.46"/>
    <n v="81.900000000000006"/>
    <x v="1"/>
    <s v="Possible fish very close to sonar travelling US"/>
    <s v="BC- not a fish. Keep confidence = 2"/>
    <x v="1"/>
  </r>
  <r>
    <n v="2023"/>
    <x v="27"/>
    <d v="1899-12-30T04:30:00"/>
    <s v="Full"/>
    <s v="Second 30"/>
    <s v="JE"/>
    <d v="1899-12-30T04:47:48"/>
    <n v="3764"/>
    <s v="upstream"/>
    <n v="3.51"/>
    <n v="76"/>
    <x v="1"/>
    <s v="Possible fish very close to sonar travelling US"/>
    <s v="BC- not a fish. Keep confidence = 2"/>
    <x v="1"/>
  </r>
  <r>
    <n v="2023"/>
    <x v="27"/>
    <d v="1899-12-30T05:00:00"/>
    <s v="Full"/>
    <s v="First 30"/>
    <s v="JE"/>
    <s v="No Fish"/>
    <m/>
    <m/>
    <m/>
    <m/>
    <x v="0"/>
    <m/>
    <m/>
    <x v="0"/>
  </r>
  <r>
    <n v="2023"/>
    <x v="27"/>
    <d v="1899-12-30T05:30:00"/>
    <s v="Full"/>
    <s v="Second 30"/>
    <s v="JE"/>
    <d v="1899-12-30T05:33:31"/>
    <n v="757"/>
    <s v="upstream"/>
    <n v="10.119999999999999"/>
    <n v="73.7"/>
    <x v="2"/>
    <m/>
    <m/>
    <x v="0"/>
  </r>
  <r>
    <n v="2023"/>
    <x v="27"/>
    <d v="1899-12-30T06:00:00"/>
    <s v="Full"/>
    <s v="First 30"/>
    <s v="JE"/>
    <s v="No Fish"/>
    <m/>
    <m/>
    <m/>
    <m/>
    <x v="0"/>
    <m/>
    <m/>
    <x v="0"/>
  </r>
  <r>
    <n v="2023"/>
    <x v="27"/>
    <d v="1899-12-30T06:30:00"/>
    <s v="Full"/>
    <s v="Second 30"/>
    <s v="JE"/>
    <s v="No Fish"/>
    <m/>
    <m/>
    <m/>
    <m/>
    <x v="0"/>
    <m/>
    <m/>
    <x v="0"/>
  </r>
  <r>
    <n v="2023"/>
    <x v="27"/>
    <d v="1899-12-30T07:00:00"/>
    <s v="Full"/>
    <s v="First 30"/>
    <s v="JE"/>
    <d v="1899-12-30T07:05:55"/>
    <n v="1232"/>
    <s v="downstream"/>
    <n v="7.11"/>
    <n v="75.8"/>
    <x v="1"/>
    <m/>
    <s v="BC- not a fish. Keep confidence = 2"/>
    <x v="1"/>
  </r>
  <r>
    <n v="2023"/>
    <x v="27"/>
    <d v="1899-12-30T07:30:00"/>
    <s v="Full"/>
    <s v="Second 30"/>
    <s v="JE"/>
    <s v="No Fish"/>
    <m/>
    <m/>
    <m/>
    <m/>
    <x v="0"/>
    <m/>
    <m/>
    <x v="0"/>
  </r>
  <r>
    <n v="2023"/>
    <x v="27"/>
    <d v="1899-12-30T08:00:00"/>
    <s v="Full"/>
    <s v="First 30"/>
    <s v="JE"/>
    <d v="1899-12-30T08:06:04"/>
    <n v="1268"/>
    <s v="upstream"/>
    <n v="12.64"/>
    <n v="61.1"/>
    <x v="2"/>
    <m/>
    <m/>
    <x v="0"/>
  </r>
  <r>
    <n v="2023"/>
    <x v="27"/>
    <d v="1899-12-30T08:30:00"/>
    <s v="Full"/>
    <s v="Second 30"/>
    <s v="JE"/>
    <s v="No Fish"/>
    <m/>
    <m/>
    <m/>
    <m/>
    <x v="0"/>
    <m/>
    <m/>
    <x v="0"/>
  </r>
  <r>
    <n v="2023"/>
    <x v="27"/>
    <d v="1899-12-30T09:00:00"/>
    <s v="Full"/>
    <s v="First 30"/>
    <s v="JE"/>
    <s v="No Fish"/>
    <m/>
    <m/>
    <m/>
    <m/>
    <x v="0"/>
    <m/>
    <m/>
    <x v="0"/>
  </r>
  <r>
    <n v="2023"/>
    <x v="27"/>
    <d v="1899-12-30T09:30:00"/>
    <s v="Full"/>
    <s v="Second 30"/>
    <s v="JE"/>
    <s v="No Fish"/>
    <m/>
    <m/>
    <m/>
    <m/>
    <x v="0"/>
    <m/>
    <m/>
    <x v="0"/>
  </r>
  <r>
    <n v="2023"/>
    <x v="27"/>
    <d v="1899-12-30T10:00:00"/>
    <s v="Full"/>
    <s v="First 30"/>
    <s v="JE"/>
    <s v="No Fish"/>
    <m/>
    <m/>
    <m/>
    <m/>
    <x v="0"/>
    <m/>
    <m/>
    <x v="0"/>
  </r>
  <r>
    <n v="2023"/>
    <x v="27"/>
    <d v="1899-12-30T10:30:00"/>
    <s v="Full"/>
    <s v="Second 30"/>
    <s v="JE"/>
    <s v="No Fish"/>
    <m/>
    <m/>
    <m/>
    <m/>
    <x v="0"/>
    <m/>
    <m/>
    <x v="0"/>
  </r>
  <r>
    <n v="2023"/>
    <x v="27"/>
    <d v="1899-12-30T11:00:00"/>
    <s v="Full"/>
    <s v="First 30"/>
    <s v="JE"/>
    <s v="No Fish"/>
    <m/>
    <m/>
    <m/>
    <m/>
    <x v="0"/>
    <m/>
    <m/>
    <x v="0"/>
  </r>
  <r>
    <n v="2023"/>
    <x v="27"/>
    <d v="1899-12-30T11:30:00"/>
    <s v="Full"/>
    <s v="Second 30"/>
    <s v="JE"/>
    <s v="No Fish"/>
    <m/>
    <m/>
    <m/>
    <m/>
    <x v="0"/>
    <m/>
    <m/>
    <x v="0"/>
  </r>
  <r>
    <n v="2023"/>
    <x v="27"/>
    <d v="1899-12-30T12:00:00"/>
    <s v="Full"/>
    <s v="First 30"/>
    <s v="JE"/>
    <s v="No Fish"/>
    <m/>
    <m/>
    <m/>
    <m/>
    <x v="0"/>
    <m/>
    <m/>
    <x v="0"/>
  </r>
  <r>
    <n v="2023"/>
    <x v="27"/>
    <d v="1899-12-30T12:30:00"/>
    <s v="Full"/>
    <s v="Second 30"/>
    <s v="JE"/>
    <s v="No Fish"/>
    <m/>
    <m/>
    <m/>
    <m/>
    <x v="0"/>
    <m/>
    <m/>
    <x v="0"/>
  </r>
  <r>
    <n v="2023"/>
    <x v="27"/>
    <d v="1899-12-30T13:00:00"/>
    <s v="Full"/>
    <s v="First 30"/>
    <s v="JE"/>
    <s v="No Fish"/>
    <m/>
    <m/>
    <m/>
    <m/>
    <x v="0"/>
    <m/>
    <m/>
    <x v="0"/>
  </r>
  <r>
    <n v="2023"/>
    <x v="27"/>
    <d v="1899-12-30T13:30:00"/>
    <s v="Full"/>
    <s v="Second 30"/>
    <s v="JE"/>
    <s v="No Fish"/>
    <m/>
    <m/>
    <m/>
    <m/>
    <x v="0"/>
    <m/>
    <m/>
    <x v="0"/>
  </r>
  <r>
    <n v="2023"/>
    <x v="27"/>
    <d v="1899-12-30T14:00:00"/>
    <s v="Full"/>
    <s v="First 30"/>
    <s v="JE"/>
    <s v="No Fish"/>
    <m/>
    <m/>
    <m/>
    <m/>
    <x v="0"/>
    <m/>
    <m/>
    <x v="0"/>
  </r>
  <r>
    <n v="2023"/>
    <x v="27"/>
    <d v="1899-12-30T14:30:00"/>
    <s v="Full"/>
    <s v="Second 30"/>
    <s v="JE"/>
    <s v="No Fish"/>
    <m/>
    <m/>
    <m/>
    <m/>
    <x v="0"/>
    <m/>
    <m/>
    <x v="0"/>
  </r>
  <r>
    <n v="2023"/>
    <x v="27"/>
    <d v="1899-12-30T15:00:00"/>
    <s v="Full"/>
    <s v="First 30"/>
    <s v="JE"/>
    <s v="No Fish"/>
    <m/>
    <m/>
    <m/>
    <m/>
    <x v="0"/>
    <m/>
    <m/>
    <x v="0"/>
  </r>
  <r>
    <n v="2023"/>
    <x v="27"/>
    <d v="1899-12-30T15:30:00"/>
    <s v="Full"/>
    <s v="Second 30"/>
    <s v="JE"/>
    <s v="No Fish"/>
    <m/>
    <m/>
    <m/>
    <m/>
    <x v="0"/>
    <m/>
    <m/>
    <x v="0"/>
  </r>
  <r>
    <n v="2023"/>
    <x v="27"/>
    <d v="1899-12-30T16:00:00"/>
    <s v="Full"/>
    <s v="First 30"/>
    <s v="JE"/>
    <s v="No Fish"/>
    <m/>
    <m/>
    <m/>
    <m/>
    <x v="0"/>
    <m/>
    <m/>
    <x v="0"/>
  </r>
  <r>
    <n v="2023"/>
    <x v="27"/>
    <d v="1899-12-30T16:30:00"/>
    <s v="Full"/>
    <s v="Second 30"/>
    <s v="JE"/>
    <s v="No Fish"/>
    <m/>
    <m/>
    <m/>
    <m/>
    <x v="0"/>
    <m/>
    <m/>
    <x v="0"/>
  </r>
  <r>
    <n v="2023"/>
    <x v="27"/>
    <d v="1899-12-30T17:00:00"/>
    <s v="Full"/>
    <s v="First 30"/>
    <s v="JE"/>
    <s v="No Fish"/>
    <m/>
    <m/>
    <m/>
    <m/>
    <x v="0"/>
    <m/>
    <m/>
    <x v="0"/>
  </r>
  <r>
    <n v="2023"/>
    <x v="27"/>
    <d v="1899-12-30T17:30:00"/>
    <s v="Full"/>
    <s v="Second 30"/>
    <s v="JE"/>
    <s v="No Fish"/>
    <m/>
    <m/>
    <m/>
    <m/>
    <x v="0"/>
    <m/>
    <m/>
    <x v="0"/>
  </r>
  <r>
    <n v="2023"/>
    <x v="27"/>
    <d v="1899-12-30T18:00:00"/>
    <s v="Full"/>
    <s v="First 30"/>
    <s v="JE"/>
    <s v="No Fish"/>
    <m/>
    <m/>
    <m/>
    <m/>
    <x v="0"/>
    <m/>
    <m/>
    <x v="0"/>
  </r>
  <r>
    <n v="2023"/>
    <x v="27"/>
    <d v="1899-12-30T18:30:00"/>
    <s v="Full"/>
    <s v="Second 30"/>
    <s v="JE"/>
    <s v="No Fish"/>
    <m/>
    <m/>
    <m/>
    <m/>
    <x v="0"/>
    <m/>
    <m/>
    <x v="0"/>
  </r>
  <r>
    <n v="2023"/>
    <x v="27"/>
    <d v="1899-12-30T19:00:00"/>
    <s v="Full"/>
    <s v="First 30"/>
    <s v="JE"/>
    <s v="No Fish"/>
    <m/>
    <m/>
    <m/>
    <m/>
    <x v="0"/>
    <m/>
    <m/>
    <x v="0"/>
  </r>
  <r>
    <n v="2023"/>
    <x v="27"/>
    <d v="1899-12-30T19:30:00"/>
    <s v="Full"/>
    <s v="Second 30"/>
    <s v="JE"/>
    <s v="No Fish"/>
    <m/>
    <m/>
    <m/>
    <m/>
    <x v="0"/>
    <m/>
    <m/>
    <x v="0"/>
  </r>
  <r>
    <n v="2023"/>
    <x v="27"/>
    <d v="1899-12-30T20:00:00"/>
    <s v="Full"/>
    <s v="First 30"/>
    <s v="JE"/>
    <d v="1899-12-30T20:21:44"/>
    <n v="4621"/>
    <s v="downstream"/>
    <n v="7.31"/>
    <n v="68.5"/>
    <x v="1"/>
    <s v="Possible fish travelling DS very quickly"/>
    <s v="BC- not a fish. Keep confidence = 2"/>
    <x v="1"/>
  </r>
  <r>
    <n v="2023"/>
    <x v="27"/>
    <d v="1899-12-30T20:30:00"/>
    <s v="Full"/>
    <s v="Second 30"/>
    <s v="JE"/>
    <d v="1899-12-30T20:35:53"/>
    <n v="1243"/>
    <s v="downstream"/>
    <n v="8.7799999999999994"/>
    <n v="77.7"/>
    <x v="2"/>
    <m/>
    <m/>
    <x v="0"/>
  </r>
  <r>
    <n v="2023"/>
    <x v="27"/>
    <d v="1899-12-30T20:30:00"/>
    <s v="Full"/>
    <s v="Second 30"/>
    <s v="JE"/>
    <d v="1899-12-30T20:35:53"/>
    <n v="1245"/>
    <s v="downstream"/>
    <n v="6.49"/>
    <n v="63.2"/>
    <x v="2"/>
    <m/>
    <m/>
    <x v="0"/>
  </r>
  <r>
    <n v="2023"/>
    <x v="27"/>
    <d v="1899-12-30T20:30:00"/>
    <s v="Full"/>
    <s v="Second 30"/>
    <s v="JE"/>
    <d v="1899-12-30T20:41:24"/>
    <n v="2425"/>
    <s v="downstream"/>
    <n v="12.34"/>
    <n v="70"/>
    <x v="2"/>
    <m/>
    <m/>
    <x v="0"/>
  </r>
  <r>
    <n v="2023"/>
    <x v="27"/>
    <d v="1899-12-30T21:00:00"/>
    <s v="Full"/>
    <s v="First 30"/>
    <s v="JE"/>
    <d v="1899-12-30T21:04:46"/>
    <n v="1008"/>
    <s v="downstream"/>
    <n v="10.85"/>
    <n v="67.099999999999994"/>
    <x v="2"/>
    <m/>
    <m/>
    <x v="0"/>
  </r>
  <r>
    <n v="2023"/>
    <x v="27"/>
    <d v="1899-12-30T21:00:00"/>
    <s v="Full"/>
    <s v="First 30"/>
    <s v="JE"/>
    <d v="1899-12-30T21:11:29"/>
    <n v="2443"/>
    <s v="downstream"/>
    <n v="8.34"/>
    <n v="67"/>
    <x v="2"/>
    <m/>
    <m/>
    <x v="0"/>
  </r>
  <r>
    <n v="2023"/>
    <x v="27"/>
    <d v="1899-12-30T21:00:00"/>
    <s v="Full"/>
    <s v="First 30"/>
    <s v="JE"/>
    <d v="1899-12-30T21:13:45"/>
    <n v="2904"/>
    <s v="downstream"/>
    <n v="10.5"/>
    <n v="60.8"/>
    <x v="2"/>
    <m/>
    <m/>
    <x v="0"/>
  </r>
  <r>
    <n v="2023"/>
    <x v="27"/>
    <d v="1899-12-30T21:00:00"/>
    <s v="Full"/>
    <s v="First 30"/>
    <s v="JE"/>
    <d v="1899-12-30T21:15:06"/>
    <n v="3198"/>
    <s v="downstream"/>
    <n v="11.36"/>
    <n v="69.900000000000006"/>
    <x v="2"/>
    <m/>
    <m/>
    <x v="0"/>
  </r>
  <r>
    <n v="2023"/>
    <x v="27"/>
    <d v="1899-12-30T21:00:00"/>
    <s v="Full"/>
    <s v="First 30"/>
    <s v="JE"/>
    <d v="1899-12-30T21:19:08"/>
    <n v="4072"/>
    <s v="upstream"/>
    <n v="11.25"/>
    <n v="65"/>
    <x v="2"/>
    <m/>
    <m/>
    <x v="0"/>
  </r>
  <r>
    <n v="2023"/>
    <x v="27"/>
    <d v="1899-12-30T21:30:00"/>
    <s v="Full"/>
    <s v="Second 30"/>
    <s v="JE"/>
    <d v="1899-12-30T21:35:03"/>
    <n v="1058"/>
    <s v="downstream"/>
    <n v="14.54"/>
    <n v="74.099999999999994"/>
    <x v="2"/>
    <m/>
    <m/>
    <x v="0"/>
  </r>
  <r>
    <n v="2023"/>
    <x v="27"/>
    <d v="1899-12-30T21:30:00"/>
    <s v="Full"/>
    <s v="Second 30"/>
    <s v="JE"/>
    <d v="1899-12-30T21:39:40"/>
    <n v="2053"/>
    <s v="upstream"/>
    <n v="15.08"/>
    <n v="60.6"/>
    <x v="2"/>
    <m/>
    <m/>
    <x v="0"/>
  </r>
  <r>
    <n v="2023"/>
    <x v="27"/>
    <d v="1899-12-30T21:30:00"/>
    <s v="Full"/>
    <s v="Second 30"/>
    <s v="JE"/>
    <d v="1899-12-30T21:44:56"/>
    <n v="3159"/>
    <s v="upstream"/>
    <n v="8.08"/>
    <n v="77.5"/>
    <x v="2"/>
    <m/>
    <m/>
    <x v="0"/>
  </r>
  <r>
    <n v="2023"/>
    <x v="27"/>
    <d v="1899-12-30T21:30:00"/>
    <s v="Full"/>
    <s v="Second 30"/>
    <s v="JE"/>
    <d v="1899-12-30T21:52:25"/>
    <n v="4744"/>
    <s v="downstream"/>
    <n v="9.5500000000000007"/>
    <n v="70.599999999999994"/>
    <x v="2"/>
    <m/>
    <m/>
    <x v="0"/>
  </r>
  <r>
    <n v="2023"/>
    <x v="27"/>
    <d v="1899-12-30T21:30:00"/>
    <s v="Full"/>
    <s v="Second 30"/>
    <s v="JE"/>
    <d v="1899-12-30T21:55:03"/>
    <n v="5318"/>
    <s v="upstream"/>
    <n v="5.54"/>
    <n v="63.3"/>
    <x v="2"/>
    <m/>
    <m/>
    <x v="0"/>
  </r>
  <r>
    <n v="2023"/>
    <x v="27"/>
    <d v="1899-12-30T21:30:00"/>
    <s v="Full"/>
    <s v="Second 30"/>
    <s v="JE"/>
    <d v="1899-12-30T21:55:33"/>
    <n v="5427"/>
    <s v="upstream"/>
    <n v="10.86"/>
    <n v="76.5"/>
    <x v="2"/>
    <m/>
    <m/>
    <x v="0"/>
  </r>
  <r>
    <n v="2023"/>
    <x v="27"/>
    <d v="1899-12-30T22:00:00"/>
    <s v="Full"/>
    <s v="First 30"/>
    <s v="JE"/>
    <d v="1899-12-30T22:02:34"/>
    <n v="540"/>
    <s v="downstream"/>
    <n v="11.33"/>
    <n v="60.7"/>
    <x v="2"/>
    <m/>
    <m/>
    <x v="0"/>
  </r>
  <r>
    <n v="2023"/>
    <x v="27"/>
    <d v="1899-12-30T22:00:00"/>
    <s v="Full"/>
    <s v="First 30"/>
    <s v="JE"/>
    <d v="1899-12-30T22:05:39"/>
    <n v="1175"/>
    <s v="downstream"/>
    <n v="10.7"/>
    <n v="74.099999999999994"/>
    <x v="2"/>
    <m/>
    <m/>
    <x v="0"/>
  </r>
  <r>
    <n v="2023"/>
    <x v="27"/>
    <d v="1899-12-30T22:00:00"/>
    <s v="Full"/>
    <s v="First 30"/>
    <s v="JE"/>
    <d v="1899-12-30T22:16:45"/>
    <n v="3548"/>
    <s v="downstream"/>
    <n v="7.39"/>
    <n v="52.7"/>
    <x v="2"/>
    <m/>
    <m/>
    <x v="0"/>
  </r>
  <r>
    <n v="2023"/>
    <x v="27"/>
    <d v="1899-12-30T22:00:00"/>
    <s v="Full"/>
    <s v="First 30"/>
    <s v="JE"/>
    <d v="1899-12-30T22:24:10"/>
    <n v="5117"/>
    <s v="upstream"/>
    <n v="7.22"/>
    <n v="60.8"/>
    <x v="2"/>
    <m/>
    <m/>
    <x v="0"/>
  </r>
  <r>
    <n v="2023"/>
    <x v="27"/>
    <d v="1899-12-30T22:00:00"/>
    <s v="Full"/>
    <s v="First 30"/>
    <s v="JE"/>
    <d v="1899-12-30T22:26:10"/>
    <n v="5544"/>
    <s v="downstream"/>
    <n v="12.71"/>
    <n v="78.400000000000006"/>
    <x v="2"/>
    <m/>
    <m/>
    <x v="0"/>
  </r>
  <r>
    <n v="2023"/>
    <x v="27"/>
    <d v="1899-12-30T22:00:00"/>
    <s v="Full"/>
    <s v="First 30"/>
    <s v="JE"/>
    <d v="1899-12-30T22:28:22"/>
    <n v="5995"/>
    <s v="upstream"/>
    <n v="12.57"/>
    <n v="66.3"/>
    <x v="2"/>
    <m/>
    <m/>
    <x v="0"/>
  </r>
  <r>
    <n v="2023"/>
    <x v="27"/>
    <d v="1899-12-30T22:30:00"/>
    <s v="Full"/>
    <s v="Second 30"/>
    <s v="JE"/>
    <d v="1899-12-30T22:32:02"/>
    <n v="423"/>
    <s v="upstream"/>
    <n v="7.65"/>
    <n v="80.900000000000006"/>
    <x v="2"/>
    <m/>
    <m/>
    <x v="0"/>
  </r>
  <r>
    <n v="2023"/>
    <x v="27"/>
    <d v="1899-12-30T22:30:00"/>
    <s v="Full"/>
    <s v="Second 30"/>
    <s v="JE"/>
    <d v="1899-12-30T22:58:02"/>
    <n v="5907"/>
    <s v="upstream"/>
    <n v="12.99"/>
    <n v="73.2"/>
    <x v="2"/>
    <m/>
    <m/>
    <x v="0"/>
  </r>
  <r>
    <n v="2023"/>
    <x v="27"/>
    <d v="1899-12-30T23:00:00"/>
    <s v="Full"/>
    <s v="First 30"/>
    <s v="JE"/>
    <d v="1899-12-30T23:21:56"/>
    <n v="4632"/>
    <s v="upstream"/>
    <n v="3.54"/>
    <n v="81.3"/>
    <x v="2"/>
    <m/>
    <m/>
    <x v="0"/>
  </r>
  <r>
    <n v="2023"/>
    <x v="27"/>
    <d v="1899-12-30T23:30:00"/>
    <s v="Full"/>
    <s v="Second 30"/>
    <s v="JE"/>
    <d v="1899-12-30T23:36:26"/>
    <n v="1365"/>
    <s v="downstream"/>
    <n v="10.49"/>
    <n v="77.3"/>
    <x v="2"/>
    <m/>
    <m/>
    <x v="0"/>
  </r>
  <r>
    <n v="2023"/>
    <x v="27"/>
    <d v="1899-12-30T23:30:00"/>
    <s v="Full"/>
    <s v="Second 30"/>
    <s v="JE"/>
    <d v="1899-12-30T23:37:50"/>
    <n v="1656"/>
    <s v="downstream"/>
    <n v="9.56"/>
    <n v="65.7"/>
    <x v="2"/>
    <m/>
    <m/>
    <x v="0"/>
  </r>
  <r>
    <n v="2023"/>
    <x v="27"/>
    <d v="1899-12-30T23:30:00"/>
    <s v="Full"/>
    <s v="Second 30"/>
    <s v="JE"/>
    <d v="1899-12-30T23:42:11"/>
    <n v="2580"/>
    <s v="upstream"/>
    <n v="15.07"/>
    <n v="82"/>
    <x v="2"/>
    <m/>
    <m/>
    <x v="0"/>
  </r>
  <r>
    <n v="2023"/>
    <x v="27"/>
    <d v="1899-12-30T23:30:00"/>
    <s v="Full"/>
    <s v="Second 30"/>
    <s v="JE"/>
    <d v="1899-12-30T23:54:14"/>
    <n v="5131"/>
    <s v="downstream"/>
    <n v="7.09"/>
    <n v="76.5"/>
    <x v="2"/>
    <m/>
    <m/>
    <x v="0"/>
  </r>
  <r>
    <n v="2023"/>
    <x v="28"/>
    <d v="1899-12-30T00:00:00"/>
    <s v="Full"/>
    <s v="First 30"/>
    <s v="JE"/>
    <d v="1899-12-30T00:00:06"/>
    <n v="27"/>
    <s v="downstream"/>
    <n v="2.9"/>
    <n v="55.1"/>
    <x v="2"/>
    <m/>
    <m/>
    <x v="0"/>
  </r>
  <r>
    <n v="2023"/>
    <x v="28"/>
    <d v="1899-12-30T00:00:00"/>
    <s v="Full"/>
    <s v="First 30"/>
    <s v="JE"/>
    <d v="1899-12-30T00:00:44"/>
    <n v="230"/>
    <s v="downstream"/>
    <n v="15"/>
    <n v="72.400000000000006"/>
    <x v="2"/>
    <m/>
    <m/>
    <x v="0"/>
  </r>
  <r>
    <n v="2023"/>
    <x v="28"/>
    <d v="1899-12-30T00:00:00"/>
    <s v="Full"/>
    <s v="First 30"/>
    <s v="JE"/>
    <d v="1899-12-30T00:01:34"/>
    <n v="490"/>
    <s v="upstream"/>
    <n v="3.44"/>
    <n v="52.7"/>
    <x v="2"/>
    <m/>
    <m/>
    <x v="0"/>
  </r>
  <r>
    <n v="2023"/>
    <x v="28"/>
    <d v="1899-12-30T00:00:00"/>
    <s v="Full"/>
    <s v="First 30"/>
    <s v="JE"/>
    <d v="1899-12-30T00:01:48"/>
    <n v="564"/>
    <s v="upstream"/>
    <n v="14.58"/>
    <n v="65.099999999999994"/>
    <x v="2"/>
    <m/>
    <m/>
    <x v="0"/>
  </r>
  <r>
    <n v="2023"/>
    <x v="28"/>
    <d v="1899-12-30T00:00:00"/>
    <s v="Full"/>
    <s v="First 30"/>
    <s v="JE"/>
    <d v="1899-12-30T00:04:50"/>
    <n v="1526"/>
    <s v="downstream"/>
    <n v="9.31"/>
    <n v="73"/>
    <x v="1"/>
    <m/>
    <s v="yes a fish going ds"/>
    <x v="3"/>
  </r>
  <r>
    <n v="2023"/>
    <x v="28"/>
    <d v="1899-12-30T00:00:00"/>
    <s v="Full"/>
    <s v="First 30"/>
    <s v="JE"/>
    <d v="1899-12-30T00:10:38"/>
    <n v="3365"/>
    <s v="downstream"/>
    <n v="14.31"/>
    <n v="55.9"/>
    <x v="2"/>
    <m/>
    <m/>
    <x v="0"/>
  </r>
  <r>
    <n v="2023"/>
    <x v="28"/>
    <d v="1899-12-30T00:00:00"/>
    <s v="Full"/>
    <s v="First 30"/>
    <s v="JE"/>
    <d v="1899-12-30T00:13:07"/>
    <n v="4158"/>
    <s v="upstream"/>
    <n v="12.46"/>
    <n v="67.400000000000006"/>
    <x v="2"/>
    <m/>
    <m/>
    <x v="0"/>
  </r>
  <r>
    <n v="2023"/>
    <x v="28"/>
    <d v="1899-12-30T00:30:00"/>
    <s v="Full"/>
    <s v="Second 30"/>
    <s v="JE"/>
    <d v="1899-12-30T00:34:20"/>
    <n v="1355"/>
    <s v="upstream"/>
    <n v="4.25"/>
    <n v="53.2"/>
    <x v="2"/>
    <m/>
    <m/>
    <x v="0"/>
  </r>
  <r>
    <n v="2023"/>
    <x v="28"/>
    <d v="1899-12-30T00:30:00"/>
    <s v="Full"/>
    <s v="Second 30"/>
    <s v="JE"/>
    <d v="1899-12-30T00:54:15"/>
    <n v="7667"/>
    <s v="upstream"/>
    <n v="6.98"/>
    <n v="64"/>
    <x v="2"/>
    <m/>
    <m/>
    <x v="0"/>
  </r>
  <r>
    <n v="2023"/>
    <x v="28"/>
    <d v="1899-12-30T01:00:00"/>
    <s v="Full"/>
    <s v="First 30"/>
    <s v="JE"/>
    <d v="1899-12-30T01:22:31"/>
    <n v="7123"/>
    <s v="downstream"/>
    <n v="8.1199999999999992"/>
    <n v="58.6"/>
    <x v="2"/>
    <m/>
    <m/>
    <x v="0"/>
  </r>
  <r>
    <n v="2023"/>
    <x v="28"/>
    <d v="1899-12-30T01:30:00"/>
    <s v="Full"/>
    <s v="Second 30"/>
    <s v="JE"/>
    <d v="1899-12-30T01:44:05"/>
    <n v="4468"/>
    <s v="downstream"/>
    <n v="10.45"/>
    <n v="59"/>
    <x v="2"/>
    <m/>
    <m/>
    <x v="0"/>
  </r>
  <r>
    <n v="2023"/>
    <x v="28"/>
    <d v="1899-12-30T01:30:00"/>
    <s v="Full"/>
    <s v="Second 30"/>
    <s v="JE"/>
    <d v="1899-12-30T01:48:28"/>
    <n v="5850"/>
    <s v="downstream"/>
    <n v="7.42"/>
    <n v="58.3"/>
    <x v="2"/>
    <m/>
    <m/>
    <x v="0"/>
  </r>
  <r>
    <n v="2023"/>
    <x v="28"/>
    <d v="1899-12-30T01:30:00"/>
    <s v="Full"/>
    <s v="Second 30"/>
    <s v="JE"/>
    <d v="1899-12-30T01:48:36"/>
    <n v="5893"/>
    <s v="downstream"/>
    <n v="12.72"/>
    <n v="81.099999999999994"/>
    <x v="2"/>
    <m/>
    <m/>
    <x v="0"/>
  </r>
  <r>
    <n v="2023"/>
    <x v="28"/>
    <d v="1899-12-30T01:30:00"/>
    <s v="Full"/>
    <s v="Second 30"/>
    <s v="JE"/>
    <d v="1899-12-30T01:51:17"/>
    <n v="6747"/>
    <s v="upstream"/>
    <n v="5.7"/>
    <n v="66.400000000000006"/>
    <x v="2"/>
    <m/>
    <m/>
    <x v="0"/>
  </r>
  <r>
    <n v="2023"/>
    <x v="28"/>
    <d v="1899-12-30T01:30:00"/>
    <s v="Full"/>
    <s v="Second 30"/>
    <s v="JE"/>
    <d v="1899-12-30T01:54:19"/>
    <n v="7712"/>
    <s v="downstream"/>
    <n v="13.87"/>
    <n v="69.2"/>
    <x v="2"/>
    <m/>
    <m/>
    <x v="0"/>
  </r>
  <r>
    <n v="2023"/>
    <x v="28"/>
    <d v="1899-12-30T01:30:00"/>
    <s v="Full"/>
    <s v="Second 30"/>
    <s v="JE"/>
    <d v="1899-12-30T01:57:57"/>
    <n v="8856"/>
    <s v="upstream"/>
    <n v="7.43"/>
    <n v="63.1"/>
    <x v="2"/>
    <m/>
    <m/>
    <x v="0"/>
  </r>
  <r>
    <n v="2023"/>
    <x v="28"/>
    <d v="1899-12-30T02:00:00"/>
    <s v="Full"/>
    <s v="First 30"/>
    <s v="JE"/>
    <d v="1899-12-30T02:06:13"/>
    <n v="1958"/>
    <s v="downstream"/>
    <n v="10.73"/>
    <n v="58.4"/>
    <x v="2"/>
    <m/>
    <m/>
    <x v="0"/>
  </r>
  <r>
    <n v="2023"/>
    <x v="28"/>
    <d v="1899-12-30T02:00:00"/>
    <s v="Full"/>
    <s v="First 30"/>
    <s v="JE"/>
    <d v="1899-12-30T02:07:00"/>
    <n v="2203"/>
    <s v="upstream"/>
    <n v="7.16"/>
    <n v="74.400000000000006"/>
    <x v="2"/>
    <m/>
    <m/>
    <x v="0"/>
  </r>
  <r>
    <n v="2023"/>
    <x v="28"/>
    <d v="1899-12-30T02:00:00"/>
    <s v="Full"/>
    <s v="First 30"/>
    <s v="JE"/>
    <d v="1899-12-30T02:08:57"/>
    <n v="2817"/>
    <s v="upstream"/>
    <n v="14.99"/>
    <n v="73.8"/>
    <x v="2"/>
    <m/>
    <m/>
    <x v="0"/>
  </r>
  <r>
    <n v="2023"/>
    <x v="28"/>
    <d v="1899-12-30T02:00:00"/>
    <s v="Full"/>
    <s v="First 30"/>
    <s v="JE"/>
    <d v="1899-12-30T02:20:03"/>
    <n v="6357"/>
    <s v="upstream"/>
    <n v="13.45"/>
    <n v="94.8"/>
    <x v="1"/>
    <m/>
    <s v="yes a fish "/>
    <x v="3"/>
  </r>
  <r>
    <n v="2023"/>
    <x v="28"/>
    <d v="1899-12-30T02:30:00"/>
    <s v="Full"/>
    <s v="Second 30"/>
    <s v="JE"/>
    <d v="1899-12-30T02:39:18"/>
    <n v="2945"/>
    <s v="upstream"/>
    <n v="14.2"/>
    <n v="71.5"/>
    <x v="2"/>
    <m/>
    <m/>
    <x v="0"/>
  </r>
  <r>
    <n v="2023"/>
    <x v="28"/>
    <d v="1899-12-30T02:30:00"/>
    <s v="Full"/>
    <s v="Second 30"/>
    <s v="JE"/>
    <d v="1899-12-30T02:56:36"/>
    <n v="8434"/>
    <s v="downstream"/>
    <n v="14.24"/>
    <n v="60.9"/>
    <x v="2"/>
    <m/>
    <m/>
    <x v="0"/>
  </r>
  <r>
    <n v="2023"/>
    <x v="28"/>
    <d v="1899-12-30T03:00:00"/>
    <s v="Full"/>
    <s v="First 30"/>
    <s v="JE"/>
    <d v="1899-12-30T03:24:44"/>
    <n v="7814"/>
    <s v="downstream"/>
    <n v="14.33"/>
    <n v="77.099999999999994"/>
    <x v="2"/>
    <m/>
    <m/>
    <x v="0"/>
  </r>
  <r>
    <n v="2023"/>
    <x v="28"/>
    <d v="1899-12-30T03:30:00"/>
    <s v="Full"/>
    <s v="Second 30"/>
    <s v="JE"/>
    <d v="1899-12-30T03:30:14"/>
    <n v="67"/>
    <s v="upstream"/>
    <n v="14.86"/>
    <n v="65.400000000000006"/>
    <x v="2"/>
    <m/>
    <m/>
    <x v="0"/>
  </r>
  <r>
    <n v="2023"/>
    <x v="28"/>
    <d v="1899-12-30T03:30:00"/>
    <s v="Full"/>
    <s v="Second 30"/>
    <s v="JE"/>
    <d v="1899-12-30T03:49:56"/>
    <n v="6314"/>
    <s v="downstream"/>
    <n v="8.51"/>
    <n v="60.5"/>
    <x v="2"/>
    <m/>
    <m/>
    <x v="0"/>
  </r>
  <r>
    <n v="2023"/>
    <x v="28"/>
    <d v="1899-12-30T03:30:00"/>
    <s v="Full"/>
    <s v="Second 30"/>
    <s v="JE"/>
    <d v="1899-12-30T03:52:54"/>
    <n v="7240"/>
    <s v="upstream"/>
    <n v="15.36"/>
    <n v="70.400000000000006"/>
    <x v="2"/>
    <m/>
    <m/>
    <x v="0"/>
  </r>
  <r>
    <n v="2023"/>
    <x v="28"/>
    <d v="1899-12-30T04:00:00"/>
    <s v="Full"/>
    <s v="First 30"/>
    <s v="JE"/>
    <d v="1899-12-30T04:25:36"/>
    <n v="8123"/>
    <s v="downstream"/>
    <n v="13.95"/>
    <n v="51.7"/>
    <x v="2"/>
    <m/>
    <m/>
    <x v="0"/>
  </r>
  <r>
    <n v="2023"/>
    <x v="28"/>
    <d v="1899-12-30T04:30:00"/>
    <s v="Full"/>
    <s v="Second 30"/>
    <s v="JE"/>
    <d v="1899-12-30T04:35:25"/>
    <n v="1712"/>
    <s v="upstream"/>
    <n v="14.33"/>
    <n v="74.3"/>
    <x v="2"/>
    <m/>
    <m/>
    <x v="0"/>
  </r>
  <r>
    <n v="2023"/>
    <x v="28"/>
    <d v="1899-12-30T04:30:00"/>
    <s v="Full"/>
    <s v="Second 30"/>
    <s v="JE"/>
    <d v="1899-12-30T04:37:52"/>
    <n v="2494"/>
    <s v="upstream"/>
    <n v="16.309999999999999"/>
    <n v="60.3"/>
    <x v="2"/>
    <m/>
    <m/>
    <x v="0"/>
  </r>
  <r>
    <n v="2023"/>
    <x v="28"/>
    <d v="1899-12-30T05:00:00"/>
    <s v="Full"/>
    <s v="First 30"/>
    <s v="JE"/>
    <d v="1899-12-30T05:19:02"/>
    <n v="6019"/>
    <s v="downstream"/>
    <n v="9.5"/>
    <n v="52.1"/>
    <x v="1"/>
    <m/>
    <s v="yes"/>
    <x v="3"/>
  </r>
  <r>
    <n v="2023"/>
    <x v="28"/>
    <d v="1899-12-30T05:00:00"/>
    <s v="Full"/>
    <s v="First 30"/>
    <s v="JE"/>
    <d v="1899-12-30T05:19:01"/>
    <n v="6017"/>
    <s v="downstream"/>
    <n v="8.57"/>
    <n v="61.2"/>
    <x v="1"/>
    <m/>
    <s v="yes"/>
    <x v="3"/>
  </r>
  <r>
    <n v="2023"/>
    <x v="28"/>
    <d v="1899-12-30T05:00:00"/>
    <s v="Full"/>
    <s v="First 30"/>
    <s v="JE"/>
    <d v="1899-12-30T05:20:30"/>
    <n v="6493"/>
    <s v="downstream"/>
    <n v="12.08"/>
    <n v="61.7"/>
    <x v="2"/>
    <m/>
    <m/>
    <x v="0"/>
  </r>
  <r>
    <n v="2023"/>
    <x v="28"/>
    <d v="1899-12-30T05:30:00"/>
    <s v="Full"/>
    <s v="Second 30"/>
    <s v="JE"/>
    <s v="No Fish"/>
    <m/>
    <m/>
    <m/>
    <m/>
    <x v="0"/>
    <m/>
    <m/>
    <x v="0"/>
  </r>
  <r>
    <n v="2023"/>
    <x v="28"/>
    <d v="1899-12-30T06:00:00"/>
    <s v="Full"/>
    <s v="First 30"/>
    <s v="JE"/>
    <d v="1899-12-30T06:10:15"/>
    <n v="3248"/>
    <s v="upstream"/>
    <n v="8.9499999999999993"/>
    <n v="51.2"/>
    <x v="2"/>
    <m/>
    <m/>
    <x v="0"/>
  </r>
  <r>
    <n v="2023"/>
    <x v="28"/>
    <d v="1899-12-30T06:30:00"/>
    <s v="Full"/>
    <s v="Second 30"/>
    <s v="JE"/>
    <s v="No Fish"/>
    <m/>
    <m/>
    <m/>
    <m/>
    <x v="0"/>
    <m/>
    <m/>
    <x v="0"/>
  </r>
  <r>
    <n v="2023"/>
    <x v="28"/>
    <d v="1899-12-30T07:00:00"/>
    <s v="Full"/>
    <s v="First 30"/>
    <s v="JE"/>
    <s v="No Fish"/>
    <m/>
    <m/>
    <m/>
    <m/>
    <x v="0"/>
    <m/>
    <m/>
    <x v="0"/>
  </r>
  <r>
    <n v="2023"/>
    <x v="28"/>
    <d v="1899-12-30T07:30:00"/>
    <s v="Full"/>
    <s v="Second 30"/>
    <s v="JE"/>
    <s v="No Fish"/>
    <m/>
    <m/>
    <m/>
    <m/>
    <x v="0"/>
    <m/>
    <m/>
    <x v="0"/>
  </r>
  <r>
    <n v="2023"/>
    <x v="28"/>
    <d v="1899-12-30T08:00:00"/>
    <s v="Full"/>
    <s v="First 30"/>
    <s v="JE"/>
    <s v="No Fish"/>
    <m/>
    <m/>
    <m/>
    <m/>
    <x v="0"/>
    <m/>
    <m/>
    <x v="0"/>
  </r>
  <r>
    <n v="2023"/>
    <x v="28"/>
    <d v="1899-12-30T08:30:00"/>
    <s v="Full"/>
    <s v="Second 30"/>
    <s v="JE"/>
    <s v="No Fish"/>
    <m/>
    <m/>
    <m/>
    <m/>
    <x v="0"/>
    <m/>
    <m/>
    <x v="0"/>
  </r>
  <r>
    <n v="2023"/>
    <x v="28"/>
    <d v="1899-12-30T09:00:00"/>
    <s v="Full"/>
    <s v="First 30"/>
    <s v="JE"/>
    <s v="No Fish"/>
    <m/>
    <m/>
    <m/>
    <m/>
    <x v="0"/>
    <m/>
    <m/>
    <x v="0"/>
  </r>
  <r>
    <n v="2023"/>
    <x v="28"/>
    <d v="1899-12-30T09:30:00"/>
    <s v="Full"/>
    <s v="Second 30"/>
    <s v="JE"/>
    <s v="No Fish"/>
    <m/>
    <m/>
    <m/>
    <m/>
    <x v="0"/>
    <m/>
    <m/>
    <x v="0"/>
  </r>
  <r>
    <n v="2023"/>
    <x v="28"/>
    <d v="1899-12-30T10:00:00"/>
    <s v="Full"/>
    <s v="First 30"/>
    <s v="JE"/>
    <d v="1899-12-30T10:27:28"/>
    <n v="8758"/>
    <s v="upstream"/>
    <n v="3.41"/>
    <n v="57.8"/>
    <x v="1"/>
    <s v="Possible fish close to sonar travelling US "/>
    <s v="BC- not a fish. Keep confidence = 2"/>
    <x v="1"/>
  </r>
  <r>
    <n v="2023"/>
    <x v="28"/>
    <d v="1899-12-30T10:30:00"/>
    <s v="Full"/>
    <s v="Second 30"/>
    <s v="JE"/>
    <s v="No Fish"/>
    <m/>
    <m/>
    <m/>
    <m/>
    <x v="0"/>
    <m/>
    <m/>
    <x v="0"/>
  </r>
  <r>
    <n v="2023"/>
    <x v="28"/>
    <d v="1899-12-30T11:00:00"/>
    <s v="Full"/>
    <s v="First 30"/>
    <s v="JE"/>
    <s v="No Fish"/>
    <m/>
    <m/>
    <m/>
    <m/>
    <x v="0"/>
    <m/>
    <m/>
    <x v="0"/>
  </r>
  <r>
    <n v="2023"/>
    <x v="28"/>
    <d v="1899-12-30T11:30:00"/>
    <s v="Full"/>
    <s v="Second 30"/>
    <s v="JE"/>
    <s v="No Fish"/>
    <m/>
    <m/>
    <m/>
    <m/>
    <x v="0"/>
    <m/>
    <m/>
    <x v="0"/>
  </r>
  <r>
    <n v="2023"/>
    <x v="28"/>
    <d v="1899-12-30T12:00:00"/>
    <s v="Full"/>
    <s v="First 30"/>
    <s v="JE"/>
    <s v="No Fish"/>
    <m/>
    <m/>
    <m/>
    <m/>
    <x v="0"/>
    <m/>
    <m/>
    <x v="0"/>
  </r>
  <r>
    <n v="2023"/>
    <x v="28"/>
    <d v="1899-12-30T12:30:00"/>
    <s v="Full"/>
    <s v="Second 30"/>
    <s v="JE"/>
    <s v="No Fish"/>
    <m/>
    <m/>
    <m/>
    <m/>
    <x v="0"/>
    <m/>
    <m/>
    <x v="0"/>
  </r>
  <r>
    <n v="2023"/>
    <x v="28"/>
    <d v="1899-12-30T13:00:00"/>
    <s v="Full"/>
    <s v="First 30"/>
    <s v="JE"/>
    <s v="No Fish"/>
    <m/>
    <m/>
    <m/>
    <m/>
    <x v="0"/>
    <m/>
    <m/>
    <x v="0"/>
  </r>
  <r>
    <n v="2023"/>
    <x v="28"/>
    <d v="1899-12-30T13:30:00"/>
    <s v="Full"/>
    <s v="Second 30"/>
    <s v="JE"/>
    <s v="No Fish"/>
    <m/>
    <m/>
    <m/>
    <m/>
    <x v="0"/>
    <m/>
    <m/>
    <x v="0"/>
  </r>
  <r>
    <n v="2023"/>
    <x v="28"/>
    <d v="1899-12-30T14:00:00"/>
    <s v="Full"/>
    <s v="First 30"/>
    <s v="JE"/>
    <s v="No Fish"/>
    <m/>
    <m/>
    <m/>
    <m/>
    <x v="0"/>
    <m/>
    <m/>
    <x v="0"/>
  </r>
  <r>
    <n v="2023"/>
    <x v="28"/>
    <d v="1899-12-30T14:30:00"/>
    <s v="Full"/>
    <s v="Second 30"/>
    <s v="JE"/>
    <s v="No Fish"/>
    <m/>
    <m/>
    <m/>
    <m/>
    <x v="0"/>
    <m/>
    <m/>
    <x v="0"/>
  </r>
  <r>
    <n v="2023"/>
    <x v="28"/>
    <d v="1899-12-30T15:00:00"/>
    <s v="Full"/>
    <s v="First 30"/>
    <s v="JE"/>
    <s v="No Fish"/>
    <m/>
    <m/>
    <m/>
    <m/>
    <x v="0"/>
    <m/>
    <m/>
    <x v="0"/>
  </r>
  <r>
    <n v="2023"/>
    <x v="28"/>
    <d v="1899-12-30T15:30:00"/>
    <s v="Full"/>
    <s v="Second 30"/>
    <s v="JE"/>
    <s v="No Fish"/>
    <m/>
    <m/>
    <m/>
    <m/>
    <x v="0"/>
    <m/>
    <m/>
    <x v="0"/>
  </r>
  <r>
    <n v="2023"/>
    <x v="28"/>
    <d v="1899-12-30T16:00:00"/>
    <s v="Full"/>
    <s v="First 30"/>
    <s v="JE"/>
    <s v="No Fish"/>
    <m/>
    <m/>
    <m/>
    <m/>
    <x v="0"/>
    <m/>
    <m/>
    <x v="0"/>
  </r>
  <r>
    <n v="2023"/>
    <x v="28"/>
    <d v="1899-12-30T16:30:00"/>
    <s v="Full"/>
    <s v="Second 30"/>
    <s v="JE"/>
    <s v="No Fish"/>
    <m/>
    <m/>
    <m/>
    <m/>
    <x v="0"/>
    <m/>
    <m/>
    <x v="0"/>
  </r>
  <r>
    <n v="2023"/>
    <x v="28"/>
    <d v="1899-12-30T17:00:00"/>
    <s v="Full"/>
    <s v="First 30"/>
    <s v="JE"/>
    <s v="No Fish"/>
    <m/>
    <m/>
    <m/>
    <m/>
    <x v="0"/>
    <m/>
    <m/>
    <x v="0"/>
  </r>
  <r>
    <n v="2023"/>
    <x v="28"/>
    <d v="1899-12-30T17:30:00"/>
    <s v="Full"/>
    <s v="Second 30"/>
    <s v="JE"/>
    <s v="No Fish"/>
    <m/>
    <m/>
    <m/>
    <m/>
    <x v="0"/>
    <m/>
    <m/>
    <x v="0"/>
  </r>
  <r>
    <n v="2023"/>
    <x v="28"/>
    <d v="1899-12-30T18:00:00"/>
    <s v="Full"/>
    <s v="First 30"/>
    <s v="JE"/>
    <s v="No Fish"/>
    <m/>
    <m/>
    <m/>
    <m/>
    <x v="0"/>
    <m/>
    <m/>
    <x v="0"/>
  </r>
  <r>
    <n v="2023"/>
    <x v="28"/>
    <d v="1899-12-30T18:30:00"/>
    <s v="Full"/>
    <s v="Second 30"/>
    <s v="JE"/>
    <s v="No Fish"/>
    <m/>
    <m/>
    <m/>
    <m/>
    <x v="0"/>
    <m/>
    <m/>
    <x v="0"/>
  </r>
  <r>
    <n v="2023"/>
    <x v="28"/>
    <d v="1899-12-30T19:00:00"/>
    <s v="Full"/>
    <s v="First 30"/>
    <s v="JE"/>
    <s v="No Fish"/>
    <m/>
    <m/>
    <m/>
    <m/>
    <x v="0"/>
    <m/>
    <m/>
    <x v="0"/>
  </r>
  <r>
    <n v="2023"/>
    <x v="28"/>
    <d v="1899-12-30T19:30:00"/>
    <s v="Full"/>
    <s v="Second 30"/>
    <s v="JE"/>
    <s v="No Fish"/>
    <m/>
    <m/>
    <m/>
    <m/>
    <x v="0"/>
    <m/>
    <m/>
    <x v="0"/>
  </r>
  <r>
    <n v="2023"/>
    <x v="28"/>
    <d v="1899-12-30T20:00:00"/>
    <s v="Full"/>
    <s v="First 30"/>
    <s v="JE"/>
    <s v="No Fish"/>
    <m/>
    <m/>
    <m/>
    <m/>
    <x v="0"/>
    <m/>
    <m/>
    <x v="0"/>
  </r>
  <r>
    <n v="2023"/>
    <x v="28"/>
    <d v="1899-12-30T20:30:00"/>
    <s v="Full"/>
    <s v="Second 30"/>
    <s v="JE"/>
    <d v="1899-12-30T20:38:02"/>
    <n v="2554"/>
    <s v="upstream"/>
    <n v="12.71"/>
    <n v="62.9"/>
    <x v="2"/>
    <m/>
    <m/>
    <x v="0"/>
  </r>
  <r>
    <n v="2023"/>
    <x v="28"/>
    <d v="1899-12-30T20:30:00"/>
    <s v="Full"/>
    <s v="Second 30"/>
    <s v="JE"/>
    <d v="1899-12-30T20:57:19"/>
    <n v="8697"/>
    <s v="upstream"/>
    <n v="11.06"/>
    <n v="61.1"/>
    <x v="2"/>
    <m/>
    <m/>
    <x v="0"/>
  </r>
  <r>
    <n v="2023"/>
    <x v="28"/>
    <d v="1899-12-30T20:30:00"/>
    <s v="Full"/>
    <s v="Second 30"/>
    <s v="JE"/>
    <d v="1899-12-30T20:58:05"/>
    <n v="8940"/>
    <s v="upstream"/>
    <n v="14.04"/>
    <n v="58.7"/>
    <x v="2"/>
    <m/>
    <m/>
    <x v="0"/>
  </r>
  <r>
    <n v="2023"/>
    <x v="28"/>
    <d v="1899-12-30T21:00:00"/>
    <s v="Full"/>
    <s v="First 30"/>
    <s v="JE"/>
    <d v="1899-12-30T21:00:01"/>
    <n v="4"/>
    <s v="upstream"/>
    <n v="15.76"/>
    <n v="63.8"/>
    <x v="2"/>
    <m/>
    <m/>
    <x v="0"/>
  </r>
  <r>
    <n v="2023"/>
    <x v="28"/>
    <d v="1899-12-30T21:00:00"/>
    <s v="Full"/>
    <s v="First 30"/>
    <s v="JE"/>
    <d v="1899-12-30T21:05:45"/>
    <n v="1827"/>
    <s v="upstream"/>
    <n v="14.52"/>
    <n v="68.2"/>
    <x v="2"/>
    <m/>
    <m/>
    <x v="0"/>
  </r>
  <r>
    <n v="2023"/>
    <x v="28"/>
    <d v="1899-12-30T21:00:00"/>
    <s v="Full"/>
    <s v="First 30"/>
    <s v="JE"/>
    <d v="1899-12-30T21:07:24"/>
    <n v="2355"/>
    <s v="upstream"/>
    <n v="9.2200000000000006"/>
    <n v="58.5"/>
    <x v="2"/>
    <m/>
    <m/>
    <x v="0"/>
  </r>
  <r>
    <n v="2023"/>
    <x v="28"/>
    <d v="1899-12-30T21:00:00"/>
    <s v="Full"/>
    <s v="First 30"/>
    <s v="JE"/>
    <d v="1899-12-30T21:08:21"/>
    <n v="2658"/>
    <s v="upstream"/>
    <n v="14.38"/>
    <n v="69.3"/>
    <x v="2"/>
    <m/>
    <m/>
    <x v="0"/>
  </r>
  <r>
    <n v="2023"/>
    <x v="28"/>
    <d v="1899-12-30T21:00:00"/>
    <s v="Full"/>
    <s v="First 30"/>
    <s v="JE"/>
    <d v="1899-12-30T21:19:58"/>
    <n v="6354"/>
    <s v="upstream"/>
    <n v="10.38"/>
    <n v="65.2"/>
    <x v="2"/>
    <m/>
    <m/>
    <x v="0"/>
  </r>
  <r>
    <n v="2023"/>
    <x v="28"/>
    <d v="1899-12-30T21:00:00"/>
    <s v="Full"/>
    <s v="First 30"/>
    <s v="JE"/>
    <d v="1899-12-30T21:20:47"/>
    <n v="6619"/>
    <s v="upstream"/>
    <n v="12.79"/>
    <n v="71.599999999999994"/>
    <x v="2"/>
    <m/>
    <m/>
    <x v="0"/>
  </r>
  <r>
    <n v="2023"/>
    <x v="28"/>
    <d v="1899-12-30T21:30:00"/>
    <s v="Full"/>
    <s v="Second 30"/>
    <s v="JE"/>
    <s v="No Fish"/>
    <m/>
    <m/>
    <m/>
    <m/>
    <x v="0"/>
    <m/>
    <m/>
    <x v="0"/>
  </r>
  <r>
    <n v="2023"/>
    <x v="28"/>
    <d v="1899-12-30T22:00:00"/>
    <s v="Full"/>
    <s v="First 30"/>
    <s v="JE"/>
    <d v="1899-12-30T22:01:17"/>
    <n v="396"/>
    <s v="upstream"/>
    <n v="8.1199999999999992"/>
    <n v="52.5"/>
    <x v="2"/>
    <m/>
    <m/>
    <x v="0"/>
  </r>
  <r>
    <n v="2023"/>
    <x v="28"/>
    <d v="1899-12-30T22:00:00"/>
    <s v="Full"/>
    <s v="First 30"/>
    <s v="JE"/>
    <d v="1899-12-30T22:04:34"/>
    <n v="1453"/>
    <s v="upstream"/>
    <n v="8.01"/>
    <n v="72.3"/>
    <x v="2"/>
    <m/>
    <m/>
    <x v="0"/>
  </r>
  <r>
    <n v="2023"/>
    <x v="28"/>
    <d v="1899-12-30T22:00:00"/>
    <s v="Full"/>
    <s v="First 30"/>
    <s v="JE"/>
    <d v="1899-12-30T22:12:00"/>
    <n v="3822"/>
    <s v="downstream"/>
    <n v="15.31"/>
    <n v="63.8"/>
    <x v="2"/>
    <m/>
    <m/>
    <x v="0"/>
  </r>
  <r>
    <n v="2023"/>
    <x v="28"/>
    <d v="1899-12-30T22:00:00"/>
    <s v="Full"/>
    <s v="First 30"/>
    <s v="JE"/>
    <d v="1899-12-30T22:22:04"/>
    <n v="7032"/>
    <s v="upstream"/>
    <n v="15.49"/>
    <n v="65.400000000000006"/>
    <x v="2"/>
    <m/>
    <m/>
    <x v="0"/>
  </r>
  <r>
    <n v="2023"/>
    <x v="28"/>
    <d v="1899-12-30T22:30:00"/>
    <s v="Full"/>
    <s v="Second 30"/>
    <s v="JE"/>
    <d v="1899-12-30T22:34:09"/>
    <n v="1315"/>
    <s v="upstream"/>
    <n v="13.39"/>
    <n v="66.3"/>
    <x v="2"/>
    <m/>
    <m/>
    <x v="0"/>
  </r>
  <r>
    <n v="2023"/>
    <x v="28"/>
    <d v="1899-12-30T22:30:00"/>
    <s v="Full"/>
    <s v="Second 30"/>
    <s v="JE"/>
    <d v="1899-12-30T22:43:54"/>
    <n v="4421"/>
    <s v="downstream"/>
    <n v="16.59"/>
    <n v="62"/>
    <x v="2"/>
    <m/>
    <m/>
    <x v="0"/>
  </r>
  <r>
    <n v="2023"/>
    <x v="28"/>
    <d v="1899-12-30T22:30:00"/>
    <s v="Full"/>
    <s v="Second 30"/>
    <s v="JE"/>
    <d v="1899-12-30T22:46:01"/>
    <n v="5094"/>
    <s v="upstream"/>
    <n v="7.61"/>
    <n v="68.5"/>
    <x v="2"/>
    <m/>
    <m/>
    <x v="0"/>
  </r>
  <r>
    <n v="2023"/>
    <x v="28"/>
    <d v="1899-12-30T23:00:00"/>
    <s v="Full"/>
    <s v="First 30"/>
    <s v="JE"/>
    <d v="1899-12-30T23:10:59"/>
    <n v="3485"/>
    <s v="upstream"/>
    <n v="7.97"/>
    <n v="59.4"/>
    <x v="2"/>
    <m/>
    <m/>
    <x v="0"/>
  </r>
  <r>
    <n v="2023"/>
    <x v="28"/>
    <d v="1899-12-30T23:00:00"/>
    <s v="Full"/>
    <s v="First 30"/>
    <s v="JE"/>
    <d v="1899-12-30T23:16:55"/>
    <n v="5382"/>
    <s v="downstream"/>
    <n v="14.99"/>
    <n v="77.099999999999994"/>
    <x v="2"/>
    <m/>
    <m/>
    <x v="0"/>
  </r>
  <r>
    <n v="2023"/>
    <x v="28"/>
    <d v="1899-12-30T23:00:00"/>
    <s v="Full"/>
    <s v="First 30"/>
    <s v="JE"/>
    <d v="1899-12-30T23:19:43"/>
    <n v="6270"/>
    <s v="upstream"/>
    <n v="15.43"/>
    <n v="63.2"/>
    <x v="2"/>
    <m/>
    <m/>
    <x v="0"/>
  </r>
  <r>
    <n v="2023"/>
    <x v="28"/>
    <d v="1899-12-30T23:30:00"/>
    <s v="Full"/>
    <s v="Second 30"/>
    <s v="JE"/>
    <d v="1899-12-30T23:31:52"/>
    <n v="586"/>
    <s v="downstream"/>
    <n v="14.61"/>
    <n v="61.7"/>
    <x v="2"/>
    <m/>
    <m/>
    <x v="0"/>
  </r>
  <r>
    <n v="2023"/>
    <x v="28"/>
    <d v="1899-12-30T23:30:00"/>
    <s v="Full"/>
    <s v="Second 30"/>
    <s v="JE"/>
    <d v="1899-12-30T23:39:52"/>
    <n v="3139"/>
    <s v="downstream"/>
    <n v="13.92"/>
    <n v="69.7"/>
    <x v="2"/>
    <m/>
    <m/>
    <x v="0"/>
  </r>
  <r>
    <n v="2023"/>
    <x v="28"/>
    <d v="1899-12-30T23:30:00"/>
    <s v="Full"/>
    <s v="Second 30"/>
    <s v="JE"/>
    <d v="1899-12-30T23:41:46"/>
    <n v="3739"/>
    <s v="upstream"/>
    <n v="13.2"/>
    <n v="56.2"/>
    <x v="2"/>
    <m/>
    <m/>
    <x v="0"/>
  </r>
  <r>
    <n v="2023"/>
    <x v="28"/>
    <d v="1899-12-30T23:30:00"/>
    <s v="Full"/>
    <s v="Second 30"/>
    <s v="JE"/>
    <d v="1899-12-30T23:52:54"/>
    <n v="7283"/>
    <s v="upstream"/>
    <n v="13.74"/>
    <n v="82.6"/>
    <x v="1"/>
    <m/>
    <s v="BC- not a fish. Keep confidence = 2"/>
    <x v="1"/>
  </r>
  <r>
    <n v="2023"/>
    <x v="29"/>
    <d v="1899-12-30T00:00:00"/>
    <s v="Full"/>
    <s v="First 30"/>
    <s v="JE"/>
    <d v="1899-12-30T00:00:46"/>
    <n v="237"/>
    <s v="upstream"/>
    <n v="14.31"/>
    <n v="72.8"/>
    <x v="2"/>
    <m/>
    <m/>
    <x v="0"/>
  </r>
  <r>
    <n v="2023"/>
    <x v="29"/>
    <d v="1899-12-30T00:00:00"/>
    <s v="Full"/>
    <s v="First 30"/>
    <s v="JE"/>
    <d v="1899-12-30T00:03:46"/>
    <n v="1181"/>
    <s v="upstream"/>
    <n v="7.23"/>
    <n v="54.4"/>
    <x v="2"/>
    <m/>
    <m/>
    <x v="0"/>
  </r>
  <r>
    <n v="2023"/>
    <x v="29"/>
    <d v="1899-12-30T00:30:00"/>
    <s v="Full"/>
    <s v="Second 30"/>
    <s v="JE"/>
    <d v="1899-12-30T00:51:27"/>
    <n v="6831"/>
    <s v="downstream"/>
    <n v="11.14"/>
    <n v="75.7"/>
    <x v="2"/>
    <m/>
    <m/>
    <x v="0"/>
  </r>
  <r>
    <n v="2023"/>
    <x v="29"/>
    <d v="1899-12-30T00:30:00"/>
    <s v="Full"/>
    <s v="Second 30"/>
    <s v="JE"/>
    <d v="1899-12-30T00:52:07"/>
    <n v="7044"/>
    <s v="upstream"/>
    <n v="5.35"/>
    <n v="55"/>
    <x v="2"/>
    <m/>
    <m/>
    <x v="0"/>
  </r>
  <r>
    <n v="2023"/>
    <x v="29"/>
    <d v="1899-12-30T00:30:00"/>
    <s v="Full"/>
    <s v="Second 30"/>
    <s v="JE"/>
    <d v="1899-12-30T00:57:51"/>
    <n v="8859"/>
    <s v="downstream"/>
    <n v="7.25"/>
    <n v="60"/>
    <x v="2"/>
    <m/>
    <m/>
    <x v="0"/>
  </r>
  <r>
    <n v="2023"/>
    <x v="29"/>
    <d v="1899-12-30T00:30:00"/>
    <s v="Full"/>
    <s v="Second 30"/>
    <s v="JE"/>
    <d v="1899-12-30T00:57:55"/>
    <n v="8880"/>
    <s v="downstream"/>
    <n v="6.44"/>
    <n v="64.599999999999994"/>
    <x v="2"/>
    <m/>
    <m/>
    <x v="0"/>
  </r>
  <r>
    <n v="2023"/>
    <x v="29"/>
    <d v="1899-12-30T01:00:00"/>
    <s v="Full"/>
    <s v="First 30"/>
    <s v="JE"/>
    <d v="1899-12-30T01:00:30"/>
    <n v="153"/>
    <s v="downstream"/>
    <n v="14.34"/>
    <n v="68.099999999999994"/>
    <x v="2"/>
    <m/>
    <m/>
    <x v="0"/>
  </r>
  <r>
    <n v="2023"/>
    <x v="29"/>
    <d v="1899-12-30T01:00:00"/>
    <s v="Full"/>
    <s v="First 30"/>
    <s v="JE"/>
    <d v="1899-12-30T01:03:39"/>
    <n v="1165"/>
    <s v="upstream"/>
    <n v="6.64"/>
    <n v="66.900000000000006"/>
    <x v="2"/>
    <m/>
    <m/>
    <x v="0"/>
  </r>
  <r>
    <n v="2023"/>
    <x v="29"/>
    <d v="1899-12-30T01:00:00"/>
    <s v="Full"/>
    <s v="First 30"/>
    <s v="JE"/>
    <d v="1899-12-30T01:04:31"/>
    <n v="1436"/>
    <s v="upstream"/>
    <n v="15.36"/>
    <n v="73.099999999999994"/>
    <x v="2"/>
    <m/>
    <m/>
    <x v="0"/>
  </r>
  <r>
    <n v="2023"/>
    <x v="29"/>
    <d v="1899-12-30T01:00:00"/>
    <s v="Full"/>
    <s v="First 30"/>
    <s v="JE"/>
    <d v="1899-12-30T01:05:18"/>
    <n v="1686"/>
    <s v="upstream"/>
    <n v="7.89"/>
    <n v="62.8"/>
    <x v="2"/>
    <m/>
    <m/>
    <x v="0"/>
  </r>
  <r>
    <n v="2023"/>
    <x v="29"/>
    <d v="1899-12-30T01:00:00"/>
    <s v="Full"/>
    <s v="First 30"/>
    <s v="JE"/>
    <d v="1899-12-30T01:08:15"/>
    <n v="2627"/>
    <s v="upstream"/>
    <n v="5.59"/>
    <n v="72.8"/>
    <x v="2"/>
    <m/>
    <m/>
    <x v="0"/>
  </r>
  <r>
    <n v="2023"/>
    <x v="29"/>
    <d v="1899-12-30T01:00:00"/>
    <s v="Full"/>
    <s v="First 30"/>
    <s v="JE"/>
    <d v="1899-12-30T01:08:50"/>
    <n v="2810"/>
    <s v="downstream"/>
    <n v="14.29"/>
    <n v="61.7"/>
    <x v="2"/>
    <m/>
    <m/>
    <x v="0"/>
  </r>
  <r>
    <n v="2023"/>
    <x v="29"/>
    <d v="1899-12-30T01:00:00"/>
    <s v="Full"/>
    <s v="First 30"/>
    <s v="JE"/>
    <d v="1899-12-30T01:10:25"/>
    <n v="3321"/>
    <s v="upstream"/>
    <n v="5.19"/>
    <n v="56.1"/>
    <x v="2"/>
    <m/>
    <m/>
    <x v="0"/>
  </r>
  <r>
    <n v="2023"/>
    <x v="29"/>
    <d v="1899-12-30T01:00:00"/>
    <s v="Full"/>
    <s v="First 30"/>
    <s v="JE"/>
    <d v="1899-12-30T01:11:13"/>
    <n v="3567"/>
    <s v="downstream"/>
    <n v="15.58"/>
    <n v="76.5"/>
    <x v="2"/>
    <m/>
    <m/>
    <x v="0"/>
  </r>
  <r>
    <n v="2023"/>
    <x v="29"/>
    <d v="1899-12-30T01:00:00"/>
    <s v="Full"/>
    <s v="First 30"/>
    <s v="JE"/>
    <d v="1899-12-30T01:13:19"/>
    <n v="4239"/>
    <s v="upstream"/>
    <n v="15.64"/>
    <n v="74.900000000000006"/>
    <x v="2"/>
    <m/>
    <m/>
    <x v="0"/>
  </r>
  <r>
    <n v="2023"/>
    <x v="29"/>
    <d v="1899-12-30T01:00:00"/>
    <s v="Full"/>
    <s v="First 30"/>
    <s v="JE"/>
    <d v="1899-12-30T01:13:13"/>
    <n v="4210"/>
    <s v="upstream"/>
    <n v="5.26"/>
    <n v="63.7"/>
    <x v="2"/>
    <m/>
    <m/>
    <x v="0"/>
  </r>
  <r>
    <n v="2023"/>
    <x v="29"/>
    <d v="1899-12-30T01:00:00"/>
    <s v="Full"/>
    <s v="First 30"/>
    <s v="JE"/>
    <d v="1899-12-30T01:19:53"/>
    <n v="6334"/>
    <s v="upstream"/>
    <n v="9.24"/>
    <n v="66"/>
    <x v="2"/>
    <m/>
    <m/>
    <x v="0"/>
  </r>
  <r>
    <n v="2023"/>
    <x v="29"/>
    <d v="1899-12-30T01:30:00"/>
    <s v="Full"/>
    <s v="Second 30"/>
    <s v="JE"/>
    <d v="1899-12-30T01:36:44"/>
    <n v="2141"/>
    <s v="upstream"/>
    <n v="14.45"/>
    <n v="75.8"/>
    <x v="2"/>
    <m/>
    <m/>
    <x v="0"/>
  </r>
  <r>
    <n v="2023"/>
    <x v="29"/>
    <d v="1899-12-30T01:30:00"/>
    <s v="Full"/>
    <s v="Second 30"/>
    <s v="JE"/>
    <d v="1899-12-30T01:59:12"/>
    <n v="9307"/>
    <s v="downstream"/>
    <n v="12.03"/>
    <n v="59.1"/>
    <x v="2"/>
    <m/>
    <m/>
    <x v="0"/>
  </r>
  <r>
    <n v="2023"/>
    <x v="29"/>
    <d v="1899-12-30T02:00:00"/>
    <s v="Full"/>
    <s v="First 30"/>
    <s v="JE"/>
    <d v="1899-12-30T02:01:20"/>
    <n v="427"/>
    <s v="downstream"/>
    <n v="14.49"/>
    <n v="68.8"/>
    <x v="2"/>
    <m/>
    <m/>
    <x v="0"/>
  </r>
  <r>
    <n v="2023"/>
    <x v="29"/>
    <d v="1899-12-30T02:00:00"/>
    <s v="Full"/>
    <s v="First 30"/>
    <s v="JE"/>
    <d v="1899-12-30T02:02:41"/>
    <n v="851"/>
    <s v="upstream"/>
    <n v="4.9400000000000004"/>
    <n v="56.1"/>
    <x v="2"/>
    <m/>
    <m/>
    <x v="0"/>
  </r>
  <r>
    <n v="2023"/>
    <x v="29"/>
    <d v="1899-12-30T02:00:00"/>
    <s v="Full"/>
    <s v="First 30"/>
    <s v="JE"/>
    <d v="1899-12-30T02:04:39"/>
    <n v="1478"/>
    <s v="downstream"/>
    <n v="10.49"/>
    <n v="66.5"/>
    <x v="2"/>
    <m/>
    <m/>
    <x v="0"/>
  </r>
  <r>
    <n v="2023"/>
    <x v="29"/>
    <d v="1899-12-30T02:00:00"/>
    <s v="Full"/>
    <s v="First 30"/>
    <s v="JE"/>
    <d v="1899-12-30T02:16:44"/>
    <n v="5319"/>
    <s v="upstream"/>
    <n v="5.21"/>
    <n v="80.099999999999994"/>
    <x v="2"/>
    <m/>
    <m/>
    <x v="0"/>
  </r>
  <r>
    <n v="2023"/>
    <x v="29"/>
    <d v="1899-12-30T02:00:00"/>
    <s v="Full"/>
    <s v="First 30"/>
    <s v="JE"/>
    <d v="1899-12-30T02:16:44"/>
    <n v="5318"/>
    <s v="upstream"/>
    <n v="13.37"/>
    <n v="70.400000000000006"/>
    <x v="2"/>
    <m/>
    <m/>
    <x v="0"/>
  </r>
  <r>
    <n v="2023"/>
    <x v="29"/>
    <d v="1899-12-30T02:00:00"/>
    <s v="Full"/>
    <s v="First 30"/>
    <s v="JE"/>
    <d v="1899-12-30T02:23:19"/>
    <n v="7424"/>
    <s v="downstream"/>
    <n v="9.5"/>
    <n v="65.5"/>
    <x v="2"/>
    <m/>
    <m/>
    <x v="0"/>
  </r>
  <r>
    <n v="2023"/>
    <x v="29"/>
    <d v="1899-12-30T02:00:00"/>
    <s v="Full"/>
    <s v="First 30"/>
    <s v="JE"/>
    <d v="1899-12-30T02:27:55"/>
    <n v="8886"/>
    <s v="downstream"/>
    <n v="15.09"/>
    <n v="68.7"/>
    <x v="2"/>
    <m/>
    <m/>
    <x v="0"/>
  </r>
  <r>
    <n v="2023"/>
    <x v="29"/>
    <d v="1899-12-30T02:00:00"/>
    <s v="Full"/>
    <s v="First 30"/>
    <s v="JE"/>
    <d v="1899-12-30T02:29:13"/>
    <n v="9306"/>
    <s v="upstream"/>
    <n v="12.11"/>
    <n v="60.3"/>
    <x v="2"/>
    <m/>
    <m/>
    <x v="0"/>
  </r>
  <r>
    <n v="2023"/>
    <x v="29"/>
    <d v="1899-12-30T02:30:00"/>
    <s v="Full"/>
    <s v="Second 30"/>
    <s v="JE"/>
    <d v="1899-12-30T02:30:43"/>
    <n v="222"/>
    <s v="upstream"/>
    <n v="10.19"/>
    <n v="83.8"/>
    <x v="2"/>
    <m/>
    <m/>
    <x v="0"/>
  </r>
  <r>
    <n v="2023"/>
    <x v="29"/>
    <d v="1899-12-30T02:30:00"/>
    <s v="Full"/>
    <s v="Second 30"/>
    <s v="JE"/>
    <d v="1899-12-30T02:36:14"/>
    <n v="1982"/>
    <s v="upstream"/>
    <n v="13.82"/>
    <n v="62.8"/>
    <x v="2"/>
    <m/>
    <m/>
    <x v="0"/>
  </r>
  <r>
    <n v="2023"/>
    <x v="29"/>
    <d v="1899-12-30T02:30:00"/>
    <s v="Full"/>
    <s v="Second 30"/>
    <s v="JE"/>
    <d v="1899-12-30T02:52:28"/>
    <n v="7149"/>
    <s v="downstream"/>
    <n v="14.97"/>
    <n v="89.4"/>
    <x v="2"/>
    <m/>
    <m/>
    <x v="0"/>
  </r>
  <r>
    <n v="2023"/>
    <x v="29"/>
    <d v="1899-12-30T03:00:00"/>
    <s v="Full"/>
    <s v="First 30"/>
    <s v="JE"/>
    <d v="1899-12-30T03:02:18"/>
    <n v="720"/>
    <s v="downstream"/>
    <n v="10.63"/>
    <n v="71.5"/>
    <x v="2"/>
    <m/>
    <m/>
    <x v="0"/>
  </r>
  <r>
    <n v="2023"/>
    <x v="29"/>
    <d v="1899-12-30T03:00:00"/>
    <s v="Full"/>
    <s v="First 30"/>
    <s v="JE"/>
    <d v="1899-12-30T03:04:22"/>
    <n v="1387"/>
    <s v="upstream"/>
    <n v="4.32"/>
    <n v="53.6"/>
    <x v="2"/>
    <m/>
    <m/>
    <x v="0"/>
  </r>
  <r>
    <n v="2023"/>
    <x v="29"/>
    <d v="1899-12-30T03:00:00"/>
    <s v="Full"/>
    <s v="First 30"/>
    <s v="JE"/>
    <d v="1899-12-30T03:05:32"/>
    <n v="1755"/>
    <s v="upstream"/>
    <n v="15.5"/>
    <n v="74.099999999999994"/>
    <x v="2"/>
    <m/>
    <m/>
    <x v="0"/>
  </r>
  <r>
    <n v="2023"/>
    <x v="29"/>
    <d v="1899-12-30T03:00:00"/>
    <s v="Full"/>
    <s v="First 30"/>
    <s v="JE"/>
    <d v="1899-12-30T03:07:32"/>
    <n v="2389"/>
    <s v="upstream"/>
    <n v="7.86"/>
    <n v="56.7"/>
    <x v="2"/>
    <m/>
    <m/>
    <x v="0"/>
  </r>
  <r>
    <n v="2023"/>
    <x v="29"/>
    <d v="1899-12-30T03:00:00"/>
    <s v="Full"/>
    <s v="First 30"/>
    <s v="JE"/>
    <d v="1899-12-30T03:25:21"/>
    <n v="8072"/>
    <s v="downstream"/>
    <n v="10.27"/>
    <n v="60"/>
    <x v="2"/>
    <m/>
    <m/>
    <x v="0"/>
  </r>
  <r>
    <n v="2023"/>
    <x v="29"/>
    <d v="1899-12-30T03:00:00"/>
    <s v="Full"/>
    <s v="First 30"/>
    <s v="JE"/>
    <d v="1899-12-30T03:25:39"/>
    <n v="8163"/>
    <s v="upstream"/>
    <n v="4.95"/>
    <n v="52.2"/>
    <x v="2"/>
    <m/>
    <m/>
    <x v="0"/>
  </r>
  <r>
    <n v="2023"/>
    <x v="29"/>
    <d v="1899-12-30T03:00:00"/>
    <s v="Full"/>
    <s v="First 30"/>
    <s v="JE"/>
    <d v="1899-12-30T03:29:44"/>
    <n v="9467"/>
    <s v="downstream"/>
    <n v="7.97"/>
    <n v="64.599999999999994"/>
    <x v="2"/>
    <m/>
    <m/>
    <x v="0"/>
  </r>
  <r>
    <n v="2023"/>
    <x v="29"/>
    <d v="1899-12-30T03:30:00"/>
    <s v="Full"/>
    <s v="Second 30"/>
    <s v="JE"/>
    <d v="1899-12-30T03:31:34"/>
    <n v="493"/>
    <s v="downstream"/>
    <n v="14.96"/>
    <n v="72"/>
    <x v="2"/>
    <m/>
    <m/>
    <x v="0"/>
  </r>
  <r>
    <n v="2023"/>
    <x v="29"/>
    <d v="1899-12-30T03:30:00"/>
    <s v="Full"/>
    <s v="Second 30"/>
    <s v="JE"/>
    <d v="1899-12-30T03:31:41"/>
    <n v="532"/>
    <s v="upstream"/>
    <n v="5.68"/>
    <n v="62.9"/>
    <x v="2"/>
    <m/>
    <m/>
    <x v="0"/>
  </r>
  <r>
    <n v="2023"/>
    <x v="29"/>
    <d v="1899-12-30T03:30:00"/>
    <s v="Full"/>
    <s v="Second 30"/>
    <s v="JE"/>
    <d v="1899-12-30T03:33:06"/>
    <n v="980"/>
    <s v="downstream"/>
    <n v="7.34"/>
    <n v="61.7"/>
    <x v="2"/>
    <m/>
    <m/>
    <x v="0"/>
  </r>
  <r>
    <n v="2023"/>
    <x v="29"/>
    <d v="1899-12-30T03:30:00"/>
    <s v="Full"/>
    <s v="Second 30"/>
    <s v="JE"/>
    <d v="1899-12-30T03:33:21"/>
    <n v="1062"/>
    <s v="upstream"/>
    <n v="12.67"/>
    <n v="63.5"/>
    <x v="2"/>
    <m/>
    <m/>
    <x v="0"/>
  </r>
  <r>
    <n v="2023"/>
    <x v="29"/>
    <d v="1899-12-30T03:30:00"/>
    <s v="Full"/>
    <s v="Second 30"/>
    <s v="JE"/>
    <d v="1899-12-30T03:39:45"/>
    <n v="3094"/>
    <s v="upstream"/>
    <n v="9.35"/>
    <n v="61.4"/>
    <x v="2"/>
    <m/>
    <m/>
    <x v="0"/>
  </r>
  <r>
    <n v="2023"/>
    <x v="29"/>
    <d v="1899-12-30T03:30:00"/>
    <s v="Full"/>
    <s v="Second 30"/>
    <s v="JE"/>
    <d v="1899-12-30T03:39:55"/>
    <n v="3144"/>
    <s v="downstream"/>
    <n v="15.18"/>
    <n v="58.1"/>
    <x v="2"/>
    <m/>
    <m/>
    <x v="0"/>
  </r>
  <r>
    <n v="2023"/>
    <x v="29"/>
    <d v="1899-12-30T04:00:00"/>
    <s v="Full"/>
    <s v="First 30"/>
    <s v="JE"/>
    <s v="No Fish"/>
    <m/>
    <m/>
    <m/>
    <m/>
    <x v="0"/>
    <m/>
    <m/>
    <x v="0"/>
  </r>
  <r>
    <n v="2023"/>
    <x v="29"/>
    <d v="1899-12-30T04:30:00"/>
    <s v="Full"/>
    <s v="Second 30"/>
    <s v="JE"/>
    <s v="No Fish"/>
    <m/>
    <m/>
    <m/>
    <m/>
    <x v="0"/>
    <m/>
    <m/>
    <x v="0"/>
  </r>
  <r>
    <n v="2023"/>
    <x v="29"/>
    <d v="1899-12-30T05:00:00"/>
    <s v="Full"/>
    <s v="First 30"/>
    <s v="JE"/>
    <d v="1899-12-30T05:06:27"/>
    <n v="2052"/>
    <s v="upstream"/>
    <n v="13.81"/>
    <n v="57.7"/>
    <x v="2"/>
    <m/>
    <m/>
    <x v="0"/>
  </r>
  <r>
    <n v="2023"/>
    <x v="29"/>
    <d v="1899-12-30T05:00:00"/>
    <s v="Full"/>
    <s v="First 30"/>
    <s v="JE"/>
    <d v="1899-12-30T05:28:13"/>
    <n v="8978"/>
    <s v="downstream"/>
    <n v="8.01"/>
    <n v="64"/>
    <x v="2"/>
    <m/>
    <m/>
    <x v="0"/>
  </r>
  <r>
    <n v="2023"/>
    <x v="29"/>
    <d v="1899-12-30T05:00:00"/>
    <s v="Full"/>
    <s v="First 30"/>
    <s v="JE"/>
    <d v="1899-12-30T05:28:43"/>
    <n v="9134"/>
    <s v="upstream"/>
    <n v="4.55"/>
    <n v="55.4"/>
    <x v="2"/>
    <m/>
    <m/>
    <x v="0"/>
  </r>
  <r>
    <n v="2023"/>
    <x v="29"/>
    <d v="1899-12-30T05:00:00"/>
    <s v="Full"/>
    <s v="First 30"/>
    <s v="JE"/>
    <d v="1899-12-30T05:29:30"/>
    <n v="9386"/>
    <s v="downstream"/>
    <n v="13.63"/>
    <n v="66.5"/>
    <x v="2"/>
    <m/>
    <m/>
    <x v="0"/>
  </r>
  <r>
    <n v="2023"/>
    <x v="29"/>
    <d v="1899-12-30T05:30:00"/>
    <s v="Full"/>
    <s v="Second 30"/>
    <s v="JE"/>
    <d v="1899-12-30T05:39:12"/>
    <n v="2917"/>
    <s v="upstream"/>
    <n v="12.79"/>
    <n v="60.1"/>
    <x v="2"/>
    <m/>
    <m/>
    <x v="0"/>
  </r>
  <r>
    <n v="2023"/>
    <x v="29"/>
    <d v="1899-12-30T05:30:00"/>
    <s v="Full"/>
    <s v="Second 30"/>
    <s v="JE"/>
    <d v="1899-12-30T05:39:13"/>
    <n v="2921"/>
    <s v="upstream"/>
    <n v="12.66"/>
    <n v="63"/>
    <x v="2"/>
    <m/>
    <m/>
    <x v="0"/>
  </r>
  <r>
    <n v="2023"/>
    <x v="29"/>
    <d v="1899-12-30T05:30:00"/>
    <s v="Full"/>
    <s v="Second 30"/>
    <s v="JE"/>
    <d v="1899-12-30T05:39:22"/>
    <n v="2972"/>
    <s v="upstream"/>
    <n v="13.44"/>
    <n v="59.9"/>
    <x v="2"/>
    <m/>
    <m/>
    <x v="0"/>
  </r>
  <r>
    <n v="2023"/>
    <x v="29"/>
    <d v="1899-12-30T05:30:00"/>
    <s v="Full"/>
    <s v="Second 30"/>
    <s v="JE"/>
    <d v="1899-12-30T05:44:45"/>
    <n v="4682"/>
    <s v="upstream"/>
    <n v="8.6199999999999992"/>
    <n v="58.5"/>
    <x v="2"/>
    <m/>
    <m/>
    <x v="0"/>
  </r>
  <r>
    <n v="2023"/>
    <x v="29"/>
    <d v="1899-12-30T06:00:00"/>
    <s v="Full"/>
    <s v="First 30"/>
    <s v="JE"/>
    <s v="No Fish"/>
    <m/>
    <m/>
    <m/>
    <m/>
    <x v="0"/>
    <m/>
    <m/>
    <x v="0"/>
  </r>
  <r>
    <n v="2023"/>
    <x v="29"/>
    <d v="1899-12-30T06:30:00"/>
    <s v="Full"/>
    <s v="Second 30"/>
    <s v="JE"/>
    <s v="No Fish"/>
    <m/>
    <m/>
    <m/>
    <m/>
    <x v="0"/>
    <m/>
    <m/>
    <x v="0"/>
  </r>
  <r>
    <n v="2023"/>
    <x v="29"/>
    <d v="1899-12-30T07:00:00"/>
    <s v="Full"/>
    <s v="First 30"/>
    <s v="JE"/>
    <d v="1899-12-30T07:21:02"/>
    <n v="6685"/>
    <s v="upstream"/>
    <n v="15.77"/>
    <n v="83"/>
    <x v="2"/>
    <m/>
    <m/>
    <x v="0"/>
  </r>
  <r>
    <n v="2023"/>
    <x v="29"/>
    <d v="1899-12-30T07:30:00"/>
    <s v="Full"/>
    <s v="Second 30"/>
    <s v="JE"/>
    <s v="No Fish"/>
    <m/>
    <m/>
    <m/>
    <m/>
    <x v="0"/>
    <m/>
    <m/>
    <x v="0"/>
  </r>
  <r>
    <n v="2023"/>
    <x v="29"/>
    <d v="1899-12-30T08:00:00"/>
    <s v="Full"/>
    <s v="First 30"/>
    <s v="JE"/>
    <s v="No Fish"/>
    <m/>
    <m/>
    <m/>
    <m/>
    <x v="0"/>
    <m/>
    <m/>
    <x v="0"/>
  </r>
  <r>
    <n v="2023"/>
    <x v="29"/>
    <d v="1899-12-30T08:30:00"/>
    <s v="Full"/>
    <s v="Second 30"/>
    <s v="JE"/>
    <s v="No Fish"/>
    <m/>
    <m/>
    <m/>
    <m/>
    <x v="0"/>
    <m/>
    <m/>
    <x v="0"/>
  </r>
  <r>
    <n v="2023"/>
    <x v="29"/>
    <d v="1899-12-30T09:00:00"/>
    <s v="Full"/>
    <s v="First 30"/>
    <s v="JE"/>
    <s v="No Fish"/>
    <m/>
    <m/>
    <m/>
    <m/>
    <x v="0"/>
    <m/>
    <m/>
    <x v="0"/>
  </r>
  <r>
    <n v="2023"/>
    <x v="29"/>
    <d v="1899-12-30T09:30:00"/>
    <s v="Full"/>
    <s v="Second 30"/>
    <s v="JE"/>
    <s v="No Fish"/>
    <m/>
    <m/>
    <m/>
    <m/>
    <x v="0"/>
    <m/>
    <m/>
    <x v="0"/>
  </r>
  <r>
    <n v="2023"/>
    <x v="29"/>
    <d v="1899-12-30T10:00:00"/>
    <s v="Full"/>
    <s v="First 30"/>
    <s v="JE"/>
    <s v="No Fish"/>
    <m/>
    <m/>
    <m/>
    <m/>
    <x v="0"/>
    <m/>
    <m/>
    <x v="0"/>
  </r>
  <r>
    <n v="2023"/>
    <x v="29"/>
    <d v="1899-12-30T10:30:00"/>
    <s v="Full"/>
    <s v="Second 30"/>
    <s v="JE"/>
    <s v="No Fish"/>
    <m/>
    <m/>
    <m/>
    <m/>
    <x v="0"/>
    <m/>
    <m/>
    <x v="0"/>
  </r>
  <r>
    <n v="2023"/>
    <x v="29"/>
    <d v="1899-12-30T11:00:00"/>
    <s v="Full"/>
    <s v="First 30"/>
    <s v="JE"/>
    <d v="1899-12-30T11:12:26"/>
    <n v="3933"/>
    <s v="downstream"/>
    <n v="8.2100000000000009"/>
    <n v="61.3"/>
    <x v="2"/>
    <m/>
    <m/>
    <x v="0"/>
  </r>
  <r>
    <n v="2023"/>
    <x v="29"/>
    <d v="1899-12-30T11:00:00"/>
    <s v="Full"/>
    <s v="First 30"/>
    <s v="JE"/>
    <s v="No Fish"/>
    <m/>
    <m/>
    <m/>
    <m/>
    <x v="0"/>
    <m/>
    <m/>
    <x v="0"/>
  </r>
  <r>
    <n v="2023"/>
    <x v="29"/>
    <d v="1899-12-30T11:30:00"/>
    <s v="Full"/>
    <s v="Second 30"/>
    <s v="JE"/>
    <s v="No Fish"/>
    <m/>
    <m/>
    <m/>
    <m/>
    <x v="0"/>
    <m/>
    <m/>
    <x v="0"/>
  </r>
  <r>
    <n v="2023"/>
    <x v="29"/>
    <d v="1899-12-30T12:00:00"/>
    <s v="Full"/>
    <s v="First 30"/>
    <s v="JE"/>
    <s v="No Fish"/>
    <m/>
    <m/>
    <m/>
    <m/>
    <x v="0"/>
    <m/>
    <m/>
    <x v="0"/>
  </r>
  <r>
    <n v="2023"/>
    <x v="29"/>
    <d v="1899-12-30T12:30:00"/>
    <s v="Full"/>
    <s v="Second 30"/>
    <s v="JE"/>
    <d v="1899-12-30T12:52:42"/>
    <n v="7155"/>
    <s v="upstream"/>
    <n v="4.5599999999999996"/>
    <n v="51.1"/>
    <x v="2"/>
    <m/>
    <m/>
    <x v="0"/>
  </r>
  <r>
    <n v="2023"/>
    <x v="29"/>
    <d v="1899-12-30T13:00:00"/>
    <s v="Full"/>
    <s v="First 30"/>
    <s v="JE"/>
    <s v="No Fish"/>
    <m/>
    <m/>
    <m/>
    <m/>
    <x v="0"/>
    <m/>
    <m/>
    <x v="0"/>
  </r>
  <r>
    <n v="2023"/>
    <x v="29"/>
    <d v="1899-12-30T13:30:00"/>
    <s v="Full"/>
    <s v="Second 30"/>
    <s v="JE"/>
    <s v="No Fish"/>
    <m/>
    <m/>
    <m/>
    <m/>
    <x v="0"/>
    <m/>
    <m/>
    <x v="0"/>
  </r>
  <r>
    <n v="2023"/>
    <x v="29"/>
    <d v="1899-12-30T14:00:00"/>
    <s v="Full"/>
    <s v="First 30"/>
    <s v="JE"/>
    <s v="No Fish"/>
    <m/>
    <m/>
    <m/>
    <m/>
    <x v="0"/>
    <m/>
    <m/>
    <x v="0"/>
  </r>
  <r>
    <n v="2023"/>
    <x v="29"/>
    <d v="1899-12-30T14:30:00"/>
    <s v="Full"/>
    <s v="Second 30"/>
    <s v="JE"/>
    <d v="1899-12-30T14:39:59"/>
    <n v="3144"/>
    <s v="downstream"/>
    <n v="6.97"/>
    <n v="60.4"/>
    <x v="2"/>
    <m/>
    <m/>
    <x v="0"/>
  </r>
  <r>
    <n v="2023"/>
    <x v="29"/>
    <d v="1899-12-30T15:00:00"/>
    <s v="Full"/>
    <s v="First 30"/>
    <s v="JE"/>
    <d v="1899-12-30T15:05:14"/>
    <n v="1654"/>
    <s v="downstream"/>
    <n v="4.13"/>
    <n v="63.6"/>
    <x v="2"/>
    <m/>
    <m/>
    <x v="0"/>
  </r>
  <r>
    <n v="2023"/>
    <x v="29"/>
    <d v="1899-12-30T15:30:00"/>
    <s v="Full"/>
    <s v="Second 30"/>
    <s v="JE"/>
    <s v="No Fish"/>
    <m/>
    <m/>
    <m/>
    <m/>
    <x v="0"/>
    <m/>
    <m/>
    <x v="0"/>
  </r>
  <r>
    <n v="2023"/>
    <x v="29"/>
    <d v="1899-12-30T16:00:00"/>
    <s v="Full"/>
    <s v="First 30"/>
    <s v="JE"/>
    <s v="No Fish"/>
    <m/>
    <m/>
    <m/>
    <m/>
    <x v="0"/>
    <m/>
    <m/>
    <x v="0"/>
  </r>
  <r>
    <n v="2023"/>
    <x v="29"/>
    <d v="1899-12-30T16:30:00"/>
    <s v="Full"/>
    <s v="Second 30"/>
    <s v="JE"/>
    <s v="No Fish"/>
    <m/>
    <m/>
    <m/>
    <m/>
    <x v="0"/>
    <m/>
    <m/>
    <x v="0"/>
  </r>
  <r>
    <n v="2023"/>
    <x v="29"/>
    <d v="1899-12-30T17:00:00"/>
    <s v="Full"/>
    <s v="First 30"/>
    <s v="JE"/>
    <s v="No Fish"/>
    <m/>
    <m/>
    <m/>
    <m/>
    <x v="0"/>
    <m/>
    <m/>
    <x v="0"/>
  </r>
  <r>
    <n v="2023"/>
    <x v="29"/>
    <d v="1899-12-30T17:30:00"/>
    <s v="Full"/>
    <s v="Second 30"/>
    <s v="JE"/>
    <s v="No Fish"/>
    <m/>
    <m/>
    <m/>
    <m/>
    <x v="0"/>
    <m/>
    <m/>
    <x v="0"/>
  </r>
  <r>
    <n v="2023"/>
    <x v="29"/>
    <d v="1899-12-30T18:00:00"/>
    <s v="Full"/>
    <s v="First 30"/>
    <s v="JE"/>
    <s v="No Fish"/>
    <m/>
    <m/>
    <m/>
    <m/>
    <x v="0"/>
    <m/>
    <m/>
    <x v="0"/>
  </r>
  <r>
    <n v="2023"/>
    <x v="29"/>
    <d v="1899-12-30T18:30:00"/>
    <s v="Full"/>
    <s v="Second 30"/>
    <s v="JE"/>
    <s v="No Fish"/>
    <m/>
    <m/>
    <m/>
    <m/>
    <x v="0"/>
    <m/>
    <m/>
    <x v="0"/>
  </r>
  <r>
    <n v="2023"/>
    <x v="29"/>
    <d v="1899-12-30T19:00:00"/>
    <s v="Full"/>
    <s v="First 30"/>
    <s v="JE"/>
    <d v="1899-12-30T19:29:56"/>
    <n v="9474"/>
    <s v="upstream"/>
    <n v="14.2"/>
    <n v="78.5"/>
    <x v="2"/>
    <m/>
    <m/>
    <x v="0"/>
  </r>
  <r>
    <n v="2023"/>
    <x v="29"/>
    <d v="1899-12-30T19:30:00"/>
    <s v="Full"/>
    <s v="Second 30"/>
    <s v="JE"/>
    <s v="No Fish"/>
    <m/>
    <m/>
    <m/>
    <m/>
    <x v="0"/>
    <m/>
    <m/>
    <x v="0"/>
  </r>
  <r>
    <n v="2023"/>
    <x v="29"/>
    <d v="1899-12-30T20:00:00"/>
    <s v="Full"/>
    <s v="First 30"/>
    <s v="JE"/>
    <s v="No Fish"/>
    <m/>
    <m/>
    <m/>
    <m/>
    <x v="0"/>
    <m/>
    <m/>
    <x v="0"/>
  </r>
  <r>
    <n v="2023"/>
    <x v="29"/>
    <d v="1899-12-30T20:30:00"/>
    <s v="Full"/>
    <s v="Second 30"/>
    <s v="JE"/>
    <d v="1899-12-30T20:33:17"/>
    <n v="1033"/>
    <s v="downstream"/>
    <n v="4.82"/>
    <n v="61"/>
    <x v="1"/>
    <s v="Possible fish close to sonar travelling DS very quickly"/>
    <s v="yes a fish going ds"/>
    <x v="3"/>
  </r>
  <r>
    <n v="2023"/>
    <x v="29"/>
    <d v="1899-12-30T20:30:00"/>
    <s v="Full"/>
    <s v="Second 30"/>
    <s v="JE"/>
    <d v="1899-12-30T20:43:40"/>
    <n v="4318"/>
    <s v="upstream"/>
    <n v="5.61"/>
    <n v="54.3"/>
    <x v="1"/>
    <s v="Possible fish travelling US, difficult to obtain clear image"/>
    <s v="yes a fish going us"/>
    <x v="3"/>
  </r>
  <r>
    <n v="2023"/>
    <x v="29"/>
    <d v="1899-12-30T20:30:00"/>
    <s v="Full"/>
    <s v="Second 30"/>
    <s v="JE"/>
    <d v="1899-12-30T20:48:02"/>
    <n v="5707"/>
    <s v="upstream"/>
    <n v="7"/>
    <n v="54.3"/>
    <x v="2"/>
    <m/>
    <m/>
    <x v="0"/>
  </r>
  <r>
    <n v="2023"/>
    <x v="29"/>
    <d v="1899-12-30T20:30:00"/>
    <s v="Full"/>
    <s v="Second 30"/>
    <s v="JE"/>
    <d v="1899-12-30T20:52:12"/>
    <n v="7028"/>
    <s v="upstream"/>
    <n v="14.89"/>
    <n v="61.3"/>
    <x v="2"/>
    <m/>
    <m/>
    <x v="0"/>
  </r>
  <r>
    <n v="2023"/>
    <x v="29"/>
    <d v="1899-12-30T21:00:00"/>
    <s v="Full"/>
    <s v="First 30"/>
    <s v="JE"/>
    <d v="1899-12-30T21:04:51"/>
    <n v="1529"/>
    <s v="upstream"/>
    <n v="8.74"/>
    <n v="56.4"/>
    <x v="2"/>
    <m/>
    <m/>
    <x v="0"/>
  </r>
  <r>
    <n v="2023"/>
    <x v="29"/>
    <d v="1899-12-30T21:00:00"/>
    <s v="Full"/>
    <s v="First 30"/>
    <s v="JE"/>
    <d v="1899-12-30T21:09:39"/>
    <n v="3052"/>
    <s v="upstream"/>
    <n v="6.11"/>
    <n v="52.9"/>
    <x v="2"/>
    <m/>
    <m/>
    <x v="0"/>
  </r>
  <r>
    <n v="2023"/>
    <x v="29"/>
    <d v="1899-12-30T21:00:00"/>
    <s v="Full"/>
    <s v="First 30"/>
    <s v="JE"/>
    <d v="1899-12-30T21:09:46"/>
    <n v="3091"/>
    <s v="upstream"/>
    <n v="4.46"/>
    <n v="68.099999999999994"/>
    <x v="2"/>
    <m/>
    <m/>
    <x v="0"/>
  </r>
  <r>
    <n v="2023"/>
    <x v="29"/>
    <d v="1899-12-30T21:00:00"/>
    <s v="Full"/>
    <s v="First 30"/>
    <s v="JE"/>
    <d v="1899-12-30T21:09:48"/>
    <n v="3097"/>
    <s v="upstream"/>
    <n v="4.57"/>
    <n v="53.3"/>
    <x v="2"/>
    <m/>
    <m/>
    <x v="0"/>
  </r>
  <r>
    <n v="2023"/>
    <x v="29"/>
    <d v="1899-12-30T21:00:00"/>
    <s v="Full"/>
    <s v="First 30"/>
    <s v="JE"/>
    <d v="1899-12-30T21:09:52"/>
    <n v="3123"/>
    <s v="upstream"/>
    <n v="6.66"/>
    <n v="50.7"/>
    <x v="2"/>
    <m/>
    <m/>
    <x v="0"/>
  </r>
  <r>
    <n v="2023"/>
    <x v="29"/>
    <d v="1899-12-30T21:00:00"/>
    <s v="Full"/>
    <s v="First 30"/>
    <s v="JE"/>
    <d v="1899-12-30T21:09:53"/>
    <n v="3125"/>
    <s v="upstream"/>
    <n v="5.92"/>
    <n v="70.2"/>
    <x v="2"/>
    <m/>
    <m/>
    <x v="0"/>
  </r>
  <r>
    <n v="2023"/>
    <x v="29"/>
    <d v="1899-12-30T21:00:00"/>
    <s v="Full"/>
    <s v="First 30"/>
    <s v="JE"/>
    <d v="1899-12-30T21:11:58"/>
    <n v="3784"/>
    <s v="upstream"/>
    <n v="5.71"/>
    <n v="52.5"/>
    <x v="2"/>
    <m/>
    <m/>
    <x v="0"/>
  </r>
  <r>
    <n v="2023"/>
    <x v="29"/>
    <d v="1899-12-30T21:00:00"/>
    <s v="Full"/>
    <s v="First 30"/>
    <s v="JE"/>
    <d v="1899-12-30T21:13:20"/>
    <n v="4213"/>
    <s v="upstream"/>
    <n v="5.35"/>
    <n v="55.7"/>
    <x v="2"/>
    <m/>
    <m/>
    <x v="0"/>
  </r>
  <r>
    <n v="2023"/>
    <x v="29"/>
    <d v="1899-12-30T21:00:00"/>
    <s v="Full"/>
    <s v="First 30"/>
    <s v="JE"/>
    <d v="1899-12-30T21:28:20"/>
    <n v="8975"/>
    <s v="upstream"/>
    <n v="7.63"/>
    <n v="62.2"/>
    <x v="2"/>
    <m/>
    <m/>
    <x v="0"/>
  </r>
  <r>
    <n v="2023"/>
    <x v="29"/>
    <d v="1899-12-30T21:00:00"/>
    <s v="Full"/>
    <s v="First 30"/>
    <s v="JE"/>
    <d v="1899-12-30T21:29:08"/>
    <n v="9229"/>
    <s v="upstream"/>
    <n v="5.25"/>
    <n v="56.2"/>
    <x v="2"/>
    <m/>
    <m/>
    <x v="0"/>
  </r>
  <r>
    <n v="2023"/>
    <x v="29"/>
    <d v="1899-12-30T21:30:00"/>
    <s v="Full"/>
    <s v="Second 30"/>
    <s v="JE"/>
    <d v="1899-12-30T21:41:43"/>
    <n v="3706"/>
    <s v="downstream"/>
    <n v="14.11"/>
    <n v="71.099999999999994"/>
    <x v="2"/>
    <m/>
    <m/>
    <x v="0"/>
  </r>
  <r>
    <n v="2023"/>
    <x v="29"/>
    <d v="1899-12-30T21:30:00"/>
    <s v="Full"/>
    <s v="Second 30"/>
    <s v="JE"/>
    <d v="1899-12-30T21:44:24"/>
    <n v="4560"/>
    <s v="upstream"/>
    <n v="15.19"/>
    <n v="71.7"/>
    <x v="2"/>
    <m/>
    <m/>
    <x v="0"/>
  </r>
  <r>
    <n v="2023"/>
    <x v="29"/>
    <d v="1899-12-30T21:30:00"/>
    <s v="Full"/>
    <s v="Second 30"/>
    <s v="JE"/>
    <d v="1899-12-30T21:50:07"/>
    <n v="6369"/>
    <s v="upstream"/>
    <n v="4.91"/>
    <n v="51.8"/>
    <x v="2"/>
    <m/>
    <m/>
    <x v="0"/>
  </r>
  <r>
    <n v="2023"/>
    <x v="29"/>
    <d v="1899-12-30T21:30:00"/>
    <s v="Full"/>
    <s v="Second 30"/>
    <s v="JE"/>
    <d v="1899-12-30T21:51:38"/>
    <n v="6847"/>
    <s v="downstream"/>
    <n v="10.029999999999999"/>
    <n v="57.5"/>
    <x v="2"/>
    <m/>
    <m/>
    <x v="0"/>
  </r>
  <r>
    <n v="2023"/>
    <x v="29"/>
    <d v="1899-12-30T21:30:00"/>
    <s v="Full"/>
    <s v="Second 30"/>
    <s v="JE"/>
    <d v="1899-12-30T21:55:00"/>
    <n v="7921"/>
    <s v="upstream"/>
    <n v="6.21"/>
    <n v="57.1"/>
    <x v="2"/>
    <m/>
    <m/>
    <x v="0"/>
  </r>
  <r>
    <n v="2023"/>
    <x v="29"/>
    <d v="1899-12-30T21:30:00"/>
    <s v="Full"/>
    <s v="Second 30"/>
    <s v="JE"/>
    <d v="1899-12-30T21:58:37"/>
    <n v="9067"/>
    <s v="upstream"/>
    <n v="5.83"/>
    <n v="55.9"/>
    <x v="2"/>
    <m/>
    <m/>
    <x v="0"/>
  </r>
  <r>
    <n v="2023"/>
    <x v="29"/>
    <d v="1899-12-30T21:30:00"/>
    <s v="Full"/>
    <s v="Second 30"/>
    <s v="JE"/>
    <d v="1899-12-30T21:59:21"/>
    <n v="9302"/>
    <s v="upstream"/>
    <n v="14.03"/>
    <n v="71.099999999999994"/>
    <x v="2"/>
    <m/>
    <m/>
    <x v="0"/>
  </r>
  <r>
    <n v="2023"/>
    <x v="29"/>
    <d v="1899-12-30T22:00:00"/>
    <s v="Full"/>
    <s v="First 30"/>
    <s v="JE"/>
    <d v="1899-12-30T22:00:08"/>
    <n v="35"/>
    <s v="upstream"/>
    <n v="11.21"/>
    <n v="64"/>
    <x v="2"/>
    <m/>
    <m/>
    <x v="0"/>
  </r>
  <r>
    <n v="2023"/>
    <x v="29"/>
    <d v="1899-12-30T22:00:00"/>
    <s v="Full"/>
    <s v="First 30"/>
    <s v="JE"/>
    <d v="1899-12-30T22:03:21"/>
    <n v="1055"/>
    <s v="upstream"/>
    <n v="9"/>
    <n v="57.2"/>
    <x v="2"/>
    <m/>
    <m/>
    <x v="0"/>
  </r>
  <r>
    <n v="2023"/>
    <x v="29"/>
    <d v="1899-12-30T22:00:00"/>
    <s v="Full"/>
    <s v="First 30"/>
    <s v="JE"/>
    <d v="1899-12-30T22:04:08"/>
    <n v="1308"/>
    <s v="downstream"/>
    <n v="14.24"/>
    <n v="76.2"/>
    <x v="2"/>
    <m/>
    <m/>
    <x v="0"/>
  </r>
  <r>
    <n v="2023"/>
    <x v="29"/>
    <d v="1899-12-30T22:00:00"/>
    <s v="Full"/>
    <s v="First 30"/>
    <s v="JE"/>
    <d v="1899-12-30T22:14:21"/>
    <n v="4543"/>
    <s v="upstream"/>
    <n v="5.04"/>
    <n v="62.6"/>
    <x v="2"/>
    <m/>
    <m/>
    <x v="0"/>
  </r>
  <r>
    <n v="2023"/>
    <x v="29"/>
    <d v="1899-12-30T22:00:00"/>
    <s v="Full"/>
    <s v="First 30"/>
    <s v="JE"/>
    <d v="1899-12-30T22:17:16"/>
    <n v="5466"/>
    <s v="upstream"/>
    <n v="12.22"/>
    <n v="56.1"/>
    <x v="2"/>
    <m/>
    <m/>
    <x v="0"/>
  </r>
  <r>
    <n v="2023"/>
    <x v="29"/>
    <d v="1899-12-30T22:00:00"/>
    <s v="Full"/>
    <s v="First 30"/>
    <s v="JE"/>
    <d v="1899-12-30T22:19:03"/>
    <n v="6029"/>
    <s v="upstream"/>
    <n v="13.63"/>
    <n v="61.8"/>
    <x v="2"/>
    <m/>
    <m/>
    <x v="0"/>
  </r>
  <r>
    <n v="2023"/>
    <x v="29"/>
    <d v="1899-12-30T22:00:00"/>
    <s v="Full"/>
    <s v="First 30"/>
    <s v="JE"/>
    <d v="1899-12-30T22:19:39"/>
    <n v="6224"/>
    <s v="upstream"/>
    <n v="9.75"/>
    <n v="62.4"/>
    <x v="2"/>
    <m/>
    <m/>
    <x v="0"/>
  </r>
  <r>
    <n v="2023"/>
    <x v="29"/>
    <d v="1899-12-30T22:00:00"/>
    <s v="Full"/>
    <s v="First 30"/>
    <s v="JE"/>
    <d v="1899-12-30T22:21:46"/>
    <n v="6880"/>
    <s v="downstream"/>
    <n v="7.44"/>
    <n v="54.9"/>
    <x v="2"/>
    <m/>
    <m/>
    <x v="0"/>
  </r>
  <r>
    <n v="2023"/>
    <x v="29"/>
    <d v="1899-12-30T22:00:00"/>
    <s v="Full"/>
    <s v="First 30"/>
    <s v="JE"/>
    <d v="1899-12-30T22:22:16"/>
    <n v="7044"/>
    <s v="downstream"/>
    <n v="12.72"/>
    <n v="66.8"/>
    <x v="2"/>
    <m/>
    <m/>
    <x v="0"/>
  </r>
  <r>
    <n v="2023"/>
    <x v="29"/>
    <d v="1899-12-30T22:30:00"/>
    <s v="Full"/>
    <s v="Second 30"/>
    <s v="JE"/>
    <d v="1899-12-30T22:41:28"/>
    <n v="3630"/>
    <s v="downstream"/>
    <n v="9.1300000000000008"/>
    <n v="54.8"/>
    <x v="2"/>
    <m/>
    <m/>
    <x v="0"/>
  </r>
  <r>
    <n v="2023"/>
    <x v="29"/>
    <d v="1899-12-30T22:30:00"/>
    <s v="Full"/>
    <s v="Second 30"/>
    <s v="JE"/>
    <d v="1899-12-30T22:42:12"/>
    <n v="3865"/>
    <s v="upstream"/>
    <n v="14.97"/>
    <n v="59.7"/>
    <x v="2"/>
    <m/>
    <m/>
    <x v="0"/>
  </r>
  <r>
    <n v="2023"/>
    <x v="29"/>
    <d v="1899-12-30T22:30:00"/>
    <s v="Full"/>
    <s v="Second 30"/>
    <s v="JE"/>
    <d v="1899-12-30T22:45:55"/>
    <n v="5041"/>
    <s v="downstream"/>
    <n v="13.8"/>
    <n v="78.099999999999994"/>
    <x v="2"/>
    <m/>
    <m/>
    <x v="0"/>
  </r>
  <r>
    <n v="2023"/>
    <x v="29"/>
    <d v="1899-12-30T22:30:00"/>
    <s v="Full"/>
    <s v="Second 30"/>
    <s v="JE"/>
    <d v="1899-12-30T22:50:53"/>
    <n v="6608"/>
    <s v="upstream"/>
    <n v="6.44"/>
    <n v="62.6"/>
    <x v="2"/>
    <m/>
    <m/>
    <x v="0"/>
  </r>
  <r>
    <n v="2023"/>
    <x v="29"/>
    <d v="1899-12-30T22:30:00"/>
    <s v="Full"/>
    <s v="Second 30"/>
    <s v="JE"/>
    <d v="1899-12-30T22:51:55"/>
    <n v="6934"/>
    <s v="upstream"/>
    <n v="7.02"/>
    <n v="60"/>
    <x v="2"/>
    <m/>
    <m/>
    <x v="0"/>
  </r>
  <r>
    <n v="2023"/>
    <x v="29"/>
    <d v="1899-12-30T22:30:00"/>
    <s v="Full"/>
    <s v="Second 30"/>
    <s v="JE"/>
    <d v="1899-12-30T22:55:19"/>
    <n v="8023"/>
    <s v="downstream"/>
    <n v="15.17"/>
    <n v="84"/>
    <x v="2"/>
    <m/>
    <m/>
    <x v="0"/>
  </r>
  <r>
    <n v="2023"/>
    <x v="29"/>
    <d v="1899-12-30T22:30:00"/>
    <s v="Full"/>
    <s v="Second 30"/>
    <s v="JE"/>
    <d v="1899-12-30T22:56:46"/>
    <n v="8482"/>
    <s v="upstream"/>
    <n v="14.52"/>
    <n v="73"/>
    <x v="2"/>
    <m/>
    <m/>
    <x v="0"/>
  </r>
  <r>
    <n v="2023"/>
    <x v="29"/>
    <d v="1899-12-30T23:00:00"/>
    <s v="Full"/>
    <s v="First 30"/>
    <s v="JE"/>
    <d v="1899-12-30T23:11:14"/>
    <n v="3554"/>
    <s v="upstream"/>
    <n v="5.39"/>
    <n v="53.6"/>
    <x v="2"/>
    <m/>
    <m/>
    <x v="0"/>
  </r>
  <r>
    <n v="2023"/>
    <x v="29"/>
    <d v="1899-12-30T23:00:00"/>
    <s v="Full"/>
    <s v="First 30"/>
    <s v="JE"/>
    <d v="1899-12-31T02:26:51"/>
    <n v="8508"/>
    <s v="upstream"/>
    <n v="5.66"/>
    <n v="57.1"/>
    <x v="2"/>
    <m/>
    <m/>
    <x v="0"/>
  </r>
  <r>
    <n v="2023"/>
    <x v="29"/>
    <d v="1899-12-30T23:00:00"/>
    <s v="Full"/>
    <s v="First 30"/>
    <s v="JE"/>
    <d v="1899-12-30T23:29:02"/>
    <n v="9196"/>
    <s v="downstream"/>
    <n v="8.43"/>
    <n v="50.5"/>
    <x v="2"/>
    <m/>
    <m/>
    <x v="0"/>
  </r>
  <r>
    <n v="2023"/>
    <x v="29"/>
    <d v="1899-12-30T23:30:00"/>
    <s v="Full"/>
    <s v="Second 30"/>
    <s v="JE"/>
    <d v="1899-12-30T23:30:45"/>
    <n v="228"/>
    <s v="upstream"/>
    <n v="6.39"/>
    <n v="64.400000000000006"/>
    <x v="2"/>
    <m/>
    <m/>
    <x v="0"/>
  </r>
  <r>
    <n v="2023"/>
    <x v="29"/>
    <d v="1899-12-30T23:30:00"/>
    <s v="Full"/>
    <s v="Second 30"/>
    <s v="JE"/>
    <d v="1899-12-30T23:31:37"/>
    <n v="504"/>
    <s v="upstream"/>
    <n v="6.68"/>
    <n v="71.099999999999994"/>
    <x v="2"/>
    <m/>
    <m/>
    <x v="0"/>
  </r>
  <r>
    <n v="2023"/>
    <x v="29"/>
    <d v="1899-12-30T23:30:00"/>
    <s v="Full"/>
    <s v="Second 30"/>
    <s v="JE"/>
    <d v="1899-12-30T23:38:00"/>
    <n v="2522"/>
    <s v="upstream"/>
    <n v="14.55"/>
    <n v="73.5"/>
    <x v="2"/>
    <m/>
    <m/>
    <x v="0"/>
  </r>
  <r>
    <n v="2023"/>
    <x v="29"/>
    <d v="1899-12-30T23:30:00"/>
    <s v="Full"/>
    <s v="Second 30"/>
    <s v="JE"/>
    <d v="1899-12-30T23:42:46"/>
    <n v="4038"/>
    <s v="downstream"/>
    <n v="9.3800000000000008"/>
    <n v="53.7"/>
    <x v="2"/>
    <m/>
    <m/>
    <x v="0"/>
  </r>
  <r>
    <n v="2023"/>
    <x v="29"/>
    <d v="1899-12-30T23:30:00"/>
    <s v="Full"/>
    <s v="Second 30"/>
    <s v="JE"/>
    <d v="1899-12-30T23:46:08"/>
    <n v="5103"/>
    <s v="upstream"/>
    <n v="9.56"/>
    <n v="48.6"/>
    <x v="2"/>
    <m/>
    <m/>
    <x v="0"/>
  </r>
  <r>
    <n v="2023"/>
    <x v="29"/>
    <d v="1899-12-30T23:30:00"/>
    <s v="Full"/>
    <s v="Second 30"/>
    <s v="JE"/>
    <d v="1899-12-30T23:46:19"/>
    <n v="5159"/>
    <s v="upstream"/>
    <n v="8.01"/>
    <n v="71"/>
    <x v="2"/>
    <m/>
    <m/>
    <x v="0"/>
  </r>
  <r>
    <n v="2023"/>
    <x v="29"/>
    <d v="1899-12-30T23:30:00"/>
    <s v="Full"/>
    <s v="Second 30"/>
    <s v="JE"/>
    <d v="1899-12-30T23:46:19"/>
    <n v="5160"/>
    <s v="downstream"/>
    <n v="7.17"/>
    <n v="64.7"/>
    <x v="2"/>
    <m/>
    <m/>
    <x v="0"/>
  </r>
  <r>
    <n v="2023"/>
    <x v="30"/>
    <d v="1899-12-30T00:00:00"/>
    <s v="Full"/>
    <s v="First 30"/>
    <s v="JE"/>
    <d v="1899-12-30T00:02:04"/>
    <n v="640"/>
    <s v="downstream"/>
    <n v="17.989999999999998"/>
    <n v="75.900000000000006"/>
    <x v="2"/>
    <m/>
    <m/>
    <x v="0"/>
  </r>
  <r>
    <n v="2023"/>
    <x v="30"/>
    <d v="1899-12-30T00:00:00"/>
    <s v="Full"/>
    <s v="First 30"/>
    <s v="JE"/>
    <d v="1899-12-30T00:02:27"/>
    <n v="756"/>
    <s v="downstream"/>
    <n v="13.82"/>
    <n v="67.900000000000006"/>
    <x v="2"/>
    <m/>
    <m/>
    <x v="0"/>
  </r>
  <r>
    <n v="2023"/>
    <x v="30"/>
    <d v="1899-12-30T00:00:00"/>
    <s v="Full"/>
    <s v="First 30"/>
    <s v="JE"/>
    <d v="1899-12-30T00:03:37"/>
    <n v="1129"/>
    <s v="downstream"/>
    <n v="7.57"/>
    <n v="53.3"/>
    <x v="2"/>
    <m/>
    <m/>
    <x v="0"/>
  </r>
  <r>
    <n v="2023"/>
    <x v="30"/>
    <d v="1899-12-30T00:30:00"/>
    <s v="Full"/>
    <s v="Second 30"/>
    <s v="JE"/>
    <d v="1899-12-30T00:31:54"/>
    <n v="589"/>
    <s v="upstream"/>
    <n v="6.31"/>
    <n v="70.5"/>
    <x v="2"/>
    <m/>
    <m/>
    <x v="0"/>
  </r>
  <r>
    <n v="2023"/>
    <x v="30"/>
    <d v="1899-12-30T00:30:00"/>
    <s v="Full"/>
    <s v="Second 30"/>
    <s v="JE"/>
    <d v="1899-12-30T00:38:02"/>
    <n v="2527"/>
    <s v="downstream"/>
    <n v="15.17"/>
    <n v="50.6"/>
    <x v="2"/>
    <m/>
    <m/>
    <x v="0"/>
  </r>
  <r>
    <n v="2023"/>
    <x v="30"/>
    <d v="1899-12-30T00:30:00"/>
    <s v="Full"/>
    <s v="Second 30"/>
    <s v="JE"/>
    <d v="1899-12-30T00:40:29"/>
    <n v="3306"/>
    <s v="upstream"/>
    <n v="5.96"/>
    <n v="52.9"/>
    <x v="2"/>
    <m/>
    <m/>
    <x v="0"/>
  </r>
  <r>
    <n v="2023"/>
    <x v="30"/>
    <d v="1899-12-30T00:30:00"/>
    <s v="Full"/>
    <s v="Second 30"/>
    <s v="JE"/>
    <d v="1899-12-30T00:41:44"/>
    <n v="3706"/>
    <s v="downstream"/>
    <n v="13.99"/>
    <n v="72.900000000000006"/>
    <x v="2"/>
    <m/>
    <m/>
    <x v="0"/>
  </r>
  <r>
    <n v="2023"/>
    <x v="30"/>
    <d v="1899-12-30T00:30:00"/>
    <s v="Full"/>
    <s v="Second 30"/>
    <s v="JE"/>
    <d v="1899-12-30T00:46:48"/>
    <n v="5305"/>
    <s v="upstream"/>
    <n v="14.16"/>
    <n v="81.3"/>
    <x v="2"/>
    <m/>
    <m/>
    <x v="0"/>
  </r>
  <r>
    <n v="2023"/>
    <x v="30"/>
    <d v="1899-12-30T00:30:00"/>
    <s v="Full"/>
    <s v="Second 30"/>
    <s v="JE"/>
    <d v="1899-12-30T00:47:05"/>
    <n v="5397"/>
    <s v="upstream"/>
    <n v="13.81"/>
    <n v="71.5"/>
    <x v="2"/>
    <m/>
    <m/>
    <x v="0"/>
  </r>
  <r>
    <n v="2023"/>
    <x v="30"/>
    <d v="1899-12-30T00:30:00"/>
    <s v="Full"/>
    <s v="Second 30"/>
    <s v="JE"/>
    <d v="1899-12-30T00:47:36"/>
    <n v="5559"/>
    <s v="downstream"/>
    <n v="14.45"/>
    <n v="76"/>
    <x v="2"/>
    <m/>
    <m/>
    <x v="0"/>
  </r>
  <r>
    <n v="2023"/>
    <x v="30"/>
    <d v="1899-12-30T00:30:00"/>
    <s v="Full"/>
    <s v="Second 30"/>
    <s v="JE"/>
    <d v="1899-12-30T00:49:09"/>
    <n v="6045"/>
    <s v="upstream"/>
    <n v="5.16"/>
    <n v="54.7"/>
    <x v="2"/>
    <m/>
    <m/>
    <x v="0"/>
  </r>
  <r>
    <n v="2023"/>
    <x v="30"/>
    <d v="1899-12-30T00:30:00"/>
    <s v="Full"/>
    <s v="Second 30"/>
    <s v="JE"/>
    <d v="1899-12-30T00:49:16"/>
    <n v="6084"/>
    <s v="upstream"/>
    <n v="14.88"/>
    <n v="70.7"/>
    <x v="2"/>
    <m/>
    <m/>
    <x v="0"/>
  </r>
  <r>
    <n v="2023"/>
    <x v="30"/>
    <d v="1899-12-30T00:30:00"/>
    <s v="Full"/>
    <s v="Second 30"/>
    <s v="JE"/>
    <d v="1899-12-30T00:50:56"/>
    <n v="6616"/>
    <s v="downstream"/>
    <n v="10.26"/>
    <n v="58.4"/>
    <x v="2"/>
    <m/>
    <m/>
    <x v="0"/>
  </r>
  <r>
    <n v="2023"/>
    <x v="30"/>
    <d v="1899-12-30T00:30:00"/>
    <s v="Full"/>
    <s v="Second 30"/>
    <s v="JE"/>
    <d v="1899-12-30T00:52:42"/>
    <n v="7175"/>
    <s v="downstream"/>
    <n v="13.08"/>
    <n v="56.4"/>
    <x v="2"/>
    <m/>
    <m/>
    <x v="0"/>
  </r>
  <r>
    <n v="2023"/>
    <x v="30"/>
    <d v="1899-12-30T00:30:00"/>
    <s v="Full"/>
    <s v="Second 30"/>
    <s v="JE"/>
    <d v="1899-12-30T00:53:11"/>
    <n v="7331"/>
    <s v="upstream"/>
    <n v="14.08"/>
    <n v="69.400000000000006"/>
    <x v="2"/>
    <m/>
    <m/>
    <x v="0"/>
  </r>
  <r>
    <n v="2023"/>
    <x v="30"/>
    <d v="1899-12-30T00:30:00"/>
    <s v="Full"/>
    <s v="Second 30"/>
    <s v="JE"/>
    <d v="1899-12-30T00:53:30"/>
    <n v="7432"/>
    <s v="downstream"/>
    <n v="14.69"/>
    <n v="59.1"/>
    <x v="2"/>
    <m/>
    <m/>
    <x v="0"/>
  </r>
  <r>
    <n v="2023"/>
    <x v="30"/>
    <d v="1899-12-30T00:30:00"/>
    <s v="Full"/>
    <s v="Second 30"/>
    <s v="JE"/>
    <d v="1899-12-30T00:53:55"/>
    <n v="7554"/>
    <s v="upstream"/>
    <n v="5.55"/>
    <n v="51.8"/>
    <x v="2"/>
    <m/>
    <m/>
    <x v="0"/>
  </r>
  <r>
    <n v="2023"/>
    <x v="30"/>
    <d v="1899-12-30T00:30:00"/>
    <s v="Full"/>
    <s v="Second 30"/>
    <s v="JE"/>
    <d v="1899-12-30T00:54:20"/>
    <n v="7689"/>
    <s v="upstream"/>
    <n v="10.67"/>
    <n v="60.6"/>
    <x v="2"/>
    <m/>
    <m/>
    <x v="0"/>
  </r>
  <r>
    <n v="2023"/>
    <x v="30"/>
    <d v="1899-12-30T00:30:00"/>
    <s v="Full"/>
    <s v="Second 30"/>
    <s v="JE"/>
    <d v="1899-12-30T00:55:04"/>
    <n v="7924"/>
    <s v="upstream"/>
    <n v="14.06"/>
    <n v="78.099999999999994"/>
    <x v="2"/>
    <m/>
    <m/>
    <x v="0"/>
  </r>
  <r>
    <n v="2023"/>
    <x v="30"/>
    <d v="1899-12-30T00:30:00"/>
    <s v="Full"/>
    <s v="Second 30"/>
    <s v="JE"/>
    <d v="1899-12-30T00:56:48"/>
    <n v="8466"/>
    <s v="downstream"/>
    <n v="14.49"/>
    <n v="75.099999999999994"/>
    <x v="2"/>
    <m/>
    <m/>
    <x v="0"/>
  </r>
  <r>
    <n v="2023"/>
    <x v="30"/>
    <d v="1899-12-30T01:00:00"/>
    <s v="Full"/>
    <s v="First 30"/>
    <s v="JE"/>
    <d v="1899-12-30T01:19:11"/>
    <n v="6054"/>
    <s v="downstream"/>
    <n v="11.88"/>
    <n v="59.7"/>
    <x v="1"/>
    <s v="Possible fish travelling DS, unable to get clear image "/>
    <s v="yes going ds"/>
    <x v="3"/>
  </r>
  <r>
    <n v="2023"/>
    <x v="30"/>
    <d v="1899-12-30T01:00:00"/>
    <s v="Full"/>
    <s v="First 30"/>
    <s v="JE"/>
    <d v="1899-12-30T01:19:40"/>
    <n v="6205"/>
    <s v="upstream"/>
    <n v="11.08"/>
    <n v="62.3"/>
    <x v="2"/>
    <m/>
    <m/>
    <x v="0"/>
  </r>
  <r>
    <n v="2023"/>
    <x v="30"/>
    <d v="1899-12-30T01:00:00"/>
    <s v="Full"/>
    <s v="First 30"/>
    <s v="JE"/>
    <d v="1899-12-30T01:20:20"/>
    <n v="6414"/>
    <s v="downstream"/>
    <n v="7"/>
    <n v="68.599999999999994"/>
    <x v="1"/>
    <s v="Fish appears in the center of image, appears to be travelling DS"/>
    <s v="year going ds"/>
    <x v="3"/>
  </r>
  <r>
    <n v="2023"/>
    <x v="30"/>
    <d v="1899-12-30T01:00:00"/>
    <s v="Full"/>
    <s v="First 30"/>
    <s v="JE"/>
    <d v="1899-12-30T01:24:19"/>
    <n v="7673"/>
    <s v="upstream"/>
    <n v="5.0599999999999996"/>
    <n v="52.9"/>
    <x v="2"/>
    <m/>
    <m/>
    <x v="0"/>
  </r>
  <r>
    <n v="2023"/>
    <x v="30"/>
    <d v="1899-12-30T01:00:00"/>
    <s v="Full"/>
    <s v="First 30"/>
    <s v="JE"/>
    <d v="1899-12-30T01:24:57"/>
    <n v="7874"/>
    <s v="upstream"/>
    <n v="8.44"/>
    <n v="62.3"/>
    <x v="2"/>
    <m/>
    <m/>
    <x v="0"/>
  </r>
  <r>
    <n v="2023"/>
    <x v="30"/>
    <d v="1899-12-30T01:00:00"/>
    <s v="Full"/>
    <s v="First 30"/>
    <s v="JE"/>
    <d v="1899-12-30T01:27:10"/>
    <n v="8573"/>
    <s v="upstream"/>
    <n v="11.06"/>
    <n v="68.599999999999994"/>
    <x v="2"/>
    <m/>
    <m/>
    <x v="0"/>
  </r>
  <r>
    <n v="2023"/>
    <x v="30"/>
    <d v="1899-12-30T01:30:00"/>
    <s v="Full"/>
    <s v="Second 30"/>
    <s v="JE"/>
    <d v="1899-12-30T01:38:07"/>
    <n v="2551"/>
    <s v="upstream"/>
    <n v="13.78"/>
    <n v="72.900000000000006"/>
    <x v="2"/>
    <m/>
    <m/>
    <x v="0"/>
  </r>
  <r>
    <n v="2023"/>
    <x v="30"/>
    <d v="1899-12-30T01:30:00"/>
    <s v="Full"/>
    <s v="Second 30"/>
    <s v="JE"/>
    <d v="1899-12-30T01:39:50"/>
    <n v="3100"/>
    <s v="upstream"/>
    <n v="6.83"/>
    <n v="67.099999999999994"/>
    <x v="2"/>
    <m/>
    <m/>
    <x v="0"/>
  </r>
  <r>
    <n v="2023"/>
    <x v="30"/>
    <d v="1899-12-30T01:30:00"/>
    <s v="Full"/>
    <s v="Second 30"/>
    <s v="JE"/>
    <d v="1899-12-30T01:41:51"/>
    <n v="3739"/>
    <s v="downstream"/>
    <n v="12.07"/>
    <n v="66.900000000000006"/>
    <x v="2"/>
    <m/>
    <m/>
    <x v="0"/>
  </r>
  <r>
    <n v="2023"/>
    <x v="30"/>
    <d v="1899-12-30T01:30:00"/>
    <s v="Full"/>
    <s v="Second 30"/>
    <s v="JE"/>
    <d v="1899-12-30T01:48:25"/>
    <n v="5820"/>
    <s v="upstream"/>
    <n v="13.93"/>
    <n v="66.8"/>
    <x v="2"/>
    <m/>
    <m/>
    <x v="0"/>
  </r>
  <r>
    <n v="2023"/>
    <x v="30"/>
    <d v="1899-12-30T01:30:00"/>
    <s v="Full"/>
    <s v="Second 30"/>
    <s v="JE"/>
    <d v="1899-12-30T01:52:36"/>
    <n v="7132"/>
    <s v="downstream"/>
    <n v="12.47"/>
    <n v="64.3"/>
    <x v="2"/>
    <m/>
    <m/>
    <x v="0"/>
  </r>
  <r>
    <n v="2023"/>
    <x v="30"/>
    <d v="1899-12-30T02:00:00"/>
    <s v="Full"/>
    <s v="First 30"/>
    <s v="JE"/>
    <d v="1899-12-30T02:04:41"/>
    <n v="1486"/>
    <s v="upstream"/>
    <n v="14.08"/>
    <n v="67.599999999999994"/>
    <x v="2"/>
    <m/>
    <m/>
    <x v="0"/>
  </r>
  <r>
    <n v="2023"/>
    <x v="30"/>
    <d v="1899-12-30T02:00:00"/>
    <s v="Full"/>
    <s v="First 30"/>
    <s v="JE"/>
    <d v="1899-12-30T02:08:59"/>
    <n v="2838"/>
    <s v="upstream"/>
    <n v="6.77"/>
    <n v="49.4"/>
    <x v="2"/>
    <m/>
    <m/>
    <x v="0"/>
  </r>
  <r>
    <n v="2023"/>
    <x v="30"/>
    <d v="1899-12-30T02:30:00"/>
    <s v="Full"/>
    <s v="Second 30"/>
    <s v="JE"/>
    <d v="1899-12-30T02:31:16"/>
    <n v="391"/>
    <s v="upstream"/>
    <n v="3.44"/>
    <n v="61.4"/>
    <x v="2"/>
    <m/>
    <m/>
    <x v="0"/>
  </r>
  <r>
    <n v="2023"/>
    <x v="30"/>
    <d v="1899-12-30T02:30:00"/>
    <s v="Full"/>
    <s v="Second 30"/>
    <s v="JE"/>
    <d v="1899-12-30T02:32:33"/>
    <n v="799"/>
    <s v="downstream"/>
    <n v="16.399999999999999"/>
    <n v="61.1"/>
    <x v="2"/>
    <m/>
    <m/>
    <x v="0"/>
  </r>
  <r>
    <n v="2023"/>
    <x v="30"/>
    <d v="1899-12-30T02:30:00"/>
    <s v="Full"/>
    <s v="Second 30"/>
    <s v="JE"/>
    <d v="1899-12-30T02:34:48"/>
    <n v="1515"/>
    <s v="downstream"/>
    <n v="15.31"/>
    <n v="64.3"/>
    <x v="2"/>
    <m/>
    <m/>
    <x v="0"/>
  </r>
  <r>
    <n v="2023"/>
    <x v="30"/>
    <d v="1899-12-30T02:30:00"/>
    <s v="Full"/>
    <s v="Second 30"/>
    <s v="JE"/>
    <d v="1899-12-30T02:35:35"/>
    <n v="1760"/>
    <s v="upstream"/>
    <n v="16.350000000000001"/>
    <n v="64.8"/>
    <x v="2"/>
    <m/>
    <m/>
    <x v="0"/>
  </r>
  <r>
    <n v="2023"/>
    <x v="30"/>
    <d v="1899-12-30T02:30:00"/>
    <s v="Full"/>
    <s v="Second 30"/>
    <s v="JE"/>
    <d v="1899-12-30T02:36:15"/>
    <n v="1966"/>
    <s v="upstream"/>
    <n v="9.77"/>
    <n v="60.1"/>
    <x v="2"/>
    <m/>
    <m/>
    <x v="0"/>
  </r>
  <r>
    <n v="2023"/>
    <x v="30"/>
    <d v="1899-12-30T02:30:00"/>
    <s v="Full"/>
    <s v="Second 30"/>
    <s v="JE"/>
    <d v="1899-12-30T02:37:47"/>
    <n v="2457"/>
    <s v="downstream"/>
    <n v="14.69"/>
    <n v="77.8"/>
    <x v="2"/>
    <m/>
    <m/>
    <x v="0"/>
  </r>
  <r>
    <n v="2023"/>
    <x v="30"/>
    <d v="1899-12-30T02:30:00"/>
    <s v="Full"/>
    <s v="Second 30"/>
    <s v="JE"/>
    <d v="1899-12-30T02:54:14"/>
    <n v="7670"/>
    <s v="upstream"/>
    <n v="5.35"/>
    <n v="55.6"/>
    <x v="2"/>
    <m/>
    <m/>
    <x v="0"/>
  </r>
  <r>
    <n v="2023"/>
    <x v="30"/>
    <d v="1899-12-30T02:30:00"/>
    <s v="Full"/>
    <s v="Second 30"/>
    <s v="JE"/>
    <d v="1899-12-30T02:57:21"/>
    <n v="8656"/>
    <s v="downstream"/>
    <n v="14.83"/>
    <n v="66.7"/>
    <x v="2"/>
    <m/>
    <m/>
    <x v="0"/>
  </r>
  <r>
    <n v="2023"/>
    <x v="30"/>
    <d v="1899-12-30T03:00:00"/>
    <s v="Full"/>
    <s v="First 30"/>
    <s v="JE"/>
    <d v="1899-12-30T03:03:28"/>
    <n v="1093"/>
    <s v="upstream"/>
    <n v="12.55"/>
    <n v="57.1"/>
    <x v="2"/>
    <m/>
    <m/>
    <x v="0"/>
  </r>
  <r>
    <n v="2023"/>
    <x v="30"/>
    <d v="1899-12-30T03:00:00"/>
    <s v="Full"/>
    <s v="First 30"/>
    <s v="JE"/>
    <d v="1899-12-30T03:04:51"/>
    <n v="1531"/>
    <s v="downstream"/>
    <n v="7.13"/>
    <n v="61"/>
    <x v="2"/>
    <m/>
    <m/>
    <x v="0"/>
  </r>
  <r>
    <n v="2023"/>
    <x v="30"/>
    <d v="1899-12-30T03:00:00"/>
    <s v="Full"/>
    <s v="First 30"/>
    <s v="JE"/>
    <d v="1899-12-30T03:26:48"/>
    <n v="8481"/>
    <s v="downstream"/>
    <n v="10.87"/>
    <n v="59.4"/>
    <x v="2"/>
    <m/>
    <m/>
    <x v="0"/>
  </r>
  <r>
    <n v="2023"/>
    <x v="30"/>
    <d v="1899-12-30T03:00:00"/>
    <s v="Full"/>
    <s v="First 30"/>
    <s v="JE"/>
    <d v="1899-12-30T03:29:32"/>
    <n v="9342"/>
    <s v="downstream"/>
    <n v="12.07"/>
    <n v="55.9"/>
    <x v="2"/>
    <m/>
    <m/>
    <x v="0"/>
  </r>
  <r>
    <n v="2023"/>
    <x v="30"/>
    <d v="1899-12-30T03:30:00"/>
    <s v="Full"/>
    <s v="Second 30"/>
    <s v="JE"/>
    <d v="1899-12-30T03:39:53"/>
    <n v="3115"/>
    <s v="upstream"/>
    <n v="10.76"/>
    <n v="65.2"/>
    <x v="2"/>
    <m/>
    <m/>
    <x v="0"/>
  </r>
  <r>
    <n v="2023"/>
    <x v="30"/>
    <d v="1899-12-30T03:30:00"/>
    <s v="Full"/>
    <s v="Second 30"/>
    <s v="JE"/>
    <d v="1899-12-30T03:55:40"/>
    <n v="8098"/>
    <s v="downstream"/>
    <n v="9.9700000000000006"/>
    <n v="58.6"/>
    <x v="2"/>
    <m/>
    <m/>
    <x v="0"/>
  </r>
  <r>
    <n v="2023"/>
    <x v="30"/>
    <d v="1899-12-30T03:30:00"/>
    <s v="Full"/>
    <s v="Second 30"/>
    <s v="JE"/>
    <d v="1899-12-30T03:57:35"/>
    <n v="8697"/>
    <s v="upstream"/>
    <n v="15.5"/>
    <n v="61.1"/>
    <x v="2"/>
    <m/>
    <m/>
    <x v="0"/>
  </r>
  <r>
    <n v="2023"/>
    <x v="30"/>
    <d v="1899-12-30T04:00:00"/>
    <s v="Full"/>
    <s v="First 30"/>
    <s v="JE"/>
    <d v="1899-12-30T04:01:26"/>
    <n v="452"/>
    <s v="upstream"/>
    <n v="6.58"/>
    <n v="67.2"/>
    <x v="2"/>
    <m/>
    <m/>
    <x v="0"/>
  </r>
  <r>
    <n v="2023"/>
    <x v="30"/>
    <d v="1899-12-30T04:00:00"/>
    <s v="Full"/>
    <s v="First 30"/>
    <s v="JE"/>
    <d v="1899-12-30T04:01:42"/>
    <n v="532"/>
    <s v="downstream"/>
    <n v="17.559999999999999"/>
    <n v="61.4"/>
    <x v="2"/>
    <m/>
    <m/>
    <x v="0"/>
  </r>
  <r>
    <n v="2023"/>
    <x v="30"/>
    <d v="1899-12-30T04:00:00"/>
    <s v="Full"/>
    <s v="First 30"/>
    <s v="JE"/>
    <d v="1899-12-30T04:28:04"/>
    <n v="8889"/>
    <s v="upstream"/>
    <n v="6.99"/>
    <n v="50.6"/>
    <x v="2"/>
    <m/>
    <m/>
    <x v="0"/>
  </r>
  <r>
    <n v="2023"/>
    <x v="30"/>
    <d v="1899-12-30T04:30:00"/>
    <s v="Full"/>
    <s v="Second 30"/>
    <s v="JE"/>
    <d v="1899-12-30T04:38:03"/>
    <n v="2537"/>
    <s v="downstream"/>
    <n v="9.3800000000000008"/>
    <n v="64.7"/>
    <x v="2"/>
    <m/>
    <m/>
    <x v="0"/>
  </r>
  <r>
    <n v="2023"/>
    <x v="30"/>
    <d v="1899-12-30T04:30:00"/>
    <s v="Full"/>
    <s v="Second 30"/>
    <s v="JE"/>
    <d v="1899-12-30T04:41:40"/>
    <n v="3689"/>
    <s v="upstream"/>
    <n v="14.79"/>
    <n v="54.8"/>
    <x v="2"/>
    <m/>
    <m/>
    <x v="0"/>
  </r>
  <r>
    <n v="2023"/>
    <x v="30"/>
    <d v="1899-12-30T04:30:00"/>
    <s v="Full"/>
    <s v="Second 30"/>
    <s v="JE"/>
    <d v="1899-12-30T04:43:54"/>
    <n v="4386"/>
    <s v="upstream"/>
    <n v="4.72"/>
    <n v="51.5"/>
    <x v="2"/>
    <m/>
    <m/>
    <x v="0"/>
  </r>
  <r>
    <n v="2023"/>
    <x v="30"/>
    <d v="1899-12-30T04:30:00"/>
    <s v="Full"/>
    <s v="Second 30"/>
    <s v="JE"/>
    <d v="1899-12-30T04:48:31"/>
    <n v="5839"/>
    <s v="upstream"/>
    <n v="16.170000000000002"/>
    <n v="77.7"/>
    <x v="2"/>
    <m/>
    <m/>
    <x v="0"/>
  </r>
  <r>
    <n v="2023"/>
    <x v="30"/>
    <d v="1899-12-30T04:30:00"/>
    <s v="Full"/>
    <s v="Second 30"/>
    <s v="JE"/>
    <d v="1899-12-30T04:59:34"/>
    <n v="9334"/>
    <s v="downstream"/>
    <n v="14.37"/>
    <n v="70.7"/>
    <x v="2"/>
    <m/>
    <m/>
    <x v="0"/>
  </r>
  <r>
    <n v="2023"/>
    <x v="30"/>
    <d v="1899-12-30T05:00:00"/>
    <s v="Full"/>
    <s v="First 30"/>
    <s v="JE"/>
    <d v="1899-12-30T05:10:10"/>
    <n v="3212"/>
    <s v="upstream"/>
    <n v="5.38"/>
    <n v="57"/>
    <x v="2"/>
    <m/>
    <m/>
    <x v="0"/>
  </r>
  <r>
    <n v="2023"/>
    <x v="30"/>
    <d v="1899-12-30T05:00:00"/>
    <s v="Full"/>
    <s v="First 30"/>
    <s v="JE"/>
    <d v="1899-12-30T05:24:00"/>
    <n v="7596"/>
    <s v="downstream"/>
    <n v="11.99"/>
    <n v="47.2"/>
    <x v="2"/>
    <m/>
    <m/>
    <x v="0"/>
  </r>
  <r>
    <n v="2023"/>
    <x v="30"/>
    <d v="1899-12-30T05:30:00"/>
    <s v="Full"/>
    <s v="Second 30"/>
    <s v="JE"/>
    <d v="1899-12-30T05:32:31"/>
    <n v="787"/>
    <s v="upstream"/>
    <n v="12.74"/>
    <n v="57"/>
    <x v="2"/>
    <m/>
    <m/>
    <x v="0"/>
  </r>
  <r>
    <n v="2023"/>
    <x v="30"/>
    <d v="1899-12-30T05:30:00"/>
    <s v="Full"/>
    <s v="Second 30"/>
    <s v="JE"/>
    <d v="1899-12-30T05:37:57"/>
    <n v="2508"/>
    <s v="upstream"/>
    <n v="4.46"/>
    <n v="58.1"/>
    <x v="2"/>
    <m/>
    <m/>
    <x v="0"/>
  </r>
  <r>
    <n v="2023"/>
    <x v="30"/>
    <d v="1899-12-30T05:30:00"/>
    <s v="Full"/>
    <s v="Second 30"/>
    <s v="JE"/>
    <d v="1899-12-30T05:39:31"/>
    <n v="3004"/>
    <s v="upstream"/>
    <n v="9.18"/>
    <n v="50.1"/>
    <x v="2"/>
    <m/>
    <m/>
    <x v="0"/>
  </r>
  <r>
    <n v="2023"/>
    <x v="30"/>
    <d v="1899-12-30T06:00:00"/>
    <s v="Full"/>
    <s v="First 30"/>
    <s v="JE"/>
    <s v="No Fish"/>
    <m/>
    <m/>
    <m/>
    <m/>
    <x v="0"/>
    <m/>
    <m/>
    <x v="0"/>
  </r>
  <r>
    <n v="2023"/>
    <x v="30"/>
    <d v="1899-12-30T06:30:00"/>
    <s v="Full"/>
    <s v="Second 30"/>
    <s v="JE"/>
    <s v="No Fish"/>
    <m/>
    <m/>
    <m/>
    <m/>
    <x v="0"/>
    <m/>
    <m/>
    <x v="0"/>
  </r>
  <r>
    <n v="2023"/>
    <x v="30"/>
    <d v="1899-12-30T07:00:00"/>
    <s v="Full"/>
    <s v="First 30"/>
    <s v="JE"/>
    <s v="No Fish"/>
    <m/>
    <m/>
    <m/>
    <m/>
    <x v="0"/>
    <m/>
    <m/>
    <x v="0"/>
  </r>
  <r>
    <n v="2023"/>
    <x v="30"/>
    <d v="1899-12-30T07:30:00"/>
    <s v="Full"/>
    <s v="Second 30"/>
    <s v="JE"/>
    <s v="No Fish"/>
    <m/>
    <m/>
    <m/>
    <m/>
    <x v="0"/>
    <m/>
    <m/>
    <x v="0"/>
  </r>
  <r>
    <n v="2023"/>
    <x v="30"/>
    <d v="1899-12-30T08:00:00"/>
    <s v="Full"/>
    <s v="First 30"/>
    <s v="JE"/>
    <s v="No Fish"/>
    <m/>
    <m/>
    <m/>
    <m/>
    <x v="0"/>
    <m/>
    <m/>
    <x v="0"/>
  </r>
  <r>
    <n v="2023"/>
    <x v="30"/>
    <d v="1899-12-30T08:30:00"/>
    <s v="Full"/>
    <s v="Second 30"/>
    <s v="JE"/>
    <s v="No Fish"/>
    <m/>
    <m/>
    <m/>
    <m/>
    <x v="0"/>
    <m/>
    <m/>
    <x v="0"/>
  </r>
  <r>
    <n v="2023"/>
    <x v="30"/>
    <d v="1899-12-30T09:00:00"/>
    <s v="Full"/>
    <s v="First 30"/>
    <s v="JE"/>
    <s v="No Fish"/>
    <m/>
    <m/>
    <m/>
    <m/>
    <x v="0"/>
    <m/>
    <m/>
    <x v="0"/>
  </r>
  <r>
    <n v="2023"/>
    <x v="30"/>
    <d v="1899-12-30T09:30:00"/>
    <s v="Full"/>
    <s v="Second 30"/>
    <s v="JE"/>
    <s v="No Fish"/>
    <m/>
    <m/>
    <m/>
    <m/>
    <x v="0"/>
    <m/>
    <m/>
    <x v="0"/>
  </r>
  <r>
    <n v="2023"/>
    <x v="30"/>
    <d v="1899-12-30T10:00:00"/>
    <s v="Full"/>
    <s v="First 30"/>
    <s v="JE"/>
    <d v="1899-12-30T10:00:39"/>
    <n v="199"/>
    <s v="downstream"/>
    <n v="13.36"/>
    <n v="51.1"/>
    <x v="2"/>
    <m/>
    <m/>
    <x v="0"/>
  </r>
  <r>
    <n v="2023"/>
    <x v="30"/>
    <d v="1899-12-30T10:00:00"/>
    <s v="Full"/>
    <s v="First 30"/>
    <s v="JE"/>
    <d v="1899-12-30T10:00:38"/>
    <n v="197"/>
    <s v="downstream"/>
    <n v="11.5"/>
    <n v="53.8"/>
    <x v="2"/>
    <m/>
    <m/>
    <x v="0"/>
  </r>
  <r>
    <n v="2023"/>
    <x v="30"/>
    <d v="1899-12-30T10:00:00"/>
    <s v="Full"/>
    <s v="First 30"/>
    <s v="JE"/>
    <d v="1899-12-30T10:00:37"/>
    <n v="189"/>
    <s v="downstream"/>
    <n v="12.54"/>
    <n v="47.9"/>
    <x v="2"/>
    <m/>
    <m/>
    <x v="0"/>
  </r>
  <r>
    <n v="2023"/>
    <x v="30"/>
    <d v="1899-12-30T10:00:00"/>
    <s v="Full"/>
    <s v="First 30"/>
    <s v="JE"/>
    <d v="1899-12-30T10:00:38"/>
    <n v="196"/>
    <s v="downstream"/>
    <n v="13.02"/>
    <n v="54.4"/>
    <x v="2"/>
    <m/>
    <m/>
    <x v="0"/>
  </r>
  <r>
    <n v="2023"/>
    <x v="30"/>
    <d v="1899-12-30T10:00:00"/>
    <s v="Full"/>
    <s v="First 30"/>
    <s v="JE"/>
    <d v="1899-12-30T10:00:39"/>
    <n v="201"/>
    <s v="downstream"/>
    <n v="12.69"/>
    <n v="50.2"/>
    <x v="2"/>
    <m/>
    <m/>
    <x v="0"/>
  </r>
  <r>
    <n v="2023"/>
    <x v="30"/>
    <d v="1899-12-30T10:00:00"/>
    <s v="Full"/>
    <s v="First 30"/>
    <s v="JE"/>
    <d v="1899-12-30T10:19:30"/>
    <n v="6183"/>
    <s v="downstream"/>
    <n v="9.8000000000000007"/>
    <n v="54.9"/>
    <x v="2"/>
    <m/>
    <m/>
    <x v="0"/>
  </r>
  <r>
    <n v="2023"/>
    <x v="30"/>
    <d v="1899-12-30T10:00:00"/>
    <s v="Full"/>
    <s v="First 30"/>
    <s v="JE"/>
    <d v="1899-12-30T10:22:10"/>
    <n v="7028"/>
    <s v="downstream"/>
    <n v="12.03"/>
    <n v="58.8"/>
    <x v="2"/>
    <m/>
    <m/>
    <x v="0"/>
  </r>
  <r>
    <n v="2023"/>
    <x v="30"/>
    <d v="1899-12-30T10:00:00"/>
    <s v="Full"/>
    <s v="First 30"/>
    <s v="JE"/>
    <d v="1899-12-30T10:22:12"/>
    <n v="7033"/>
    <s v="downstream"/>
    <n v="12.2"/>
    <n v="68.3"/>
    <x v="2"/>
    <m/>
    <m/>
    <x v="0"/>
  </r>
  <r>
    <n v="2023"/>
    <x v="30"/>
    <d v="1899-12-30T10:00:00"/>
    <s v="Full"/>
    <s v="First 30"/>
    <s v="JE"/>
    <d v="1899-12-30T10:26:52"/>
    <n v="8515"/>
    <s v="downstream"/>
    <n v="13.57"/>
    <n v="49.7"/>
    <x v="2"/>
    <m/>
    <m/>
    <x v="0"/>
  </r>
  <r>
    <n v="2023"/>
    <x v="30"/>
    <d v="1899-12-30T10:00:00"/>
    <s v="Full"/>
    <s v="First 30"/>
    <s v="JE"/>
    <d v="1899-12-30T10:26:51"/>
    <n v="8513"/>
    <s v="downstream"/>
    <n v="12.99"/>
    <n v="47.2"/>
    <x v="2"/>
    <m/>
    <m/>
    <x v="0"/>
  </r>
  <r>
    <n v="2023"/>
    <x v="30"/>
    <d v="1899-12-30T10:30:00"/>
    <s v="Full"/>
    <s v="Second 30"/>
    <s v="JE"/>
    <s v="No Fish"/>
    <m/>
    <m/>
    <m/>
    <m/>
    <x v="0"/>
    <m/>
    <m/>
    <x v="0"/>
  </r>
  <r>
    <n v="2023"/>
    <x v="30"/>
    <d v="1899-12-30T11:00:00"/>
    <s v="Full"/>
    <s v="First 30"/>
    <s v="JE"/>
    <s v="No Fish"/>
    <m/>
    <m/>
    <m/>
    <m/>
    <x v="0"/>
    <m/>
    <m/>
    <x v="0"/>
  </r>
  <r>
    <n v="2023"/>
    <x v="30"/>
    <d v="1899-12-30T11:30:00"/>
    <s v="Full"/>
    <s v="Second 30"/>
    <s v="JE"/>
    <s v="No Fish"/>
    <m/>
    <m/>
    <m/>
    <m/>
    <x v="0"/>
    <m/>
    <m/>
    <x v="0"/>
  </r>
  <r>
    <n v="2023"/>
    <x v="30"/>
    <d v="1899-12-30T12:00:00"/>
    <s v="Full"/>
    <s v="First 30"/>
    <s v="JE"/>
    <s v="No Fish"/>
    <m/>
    <m/>
    <m/>
    <m/>
    <x v="0"/>
    <m/>
    <m/>
    <x v="0"/>
  </r>
  <r>
    <n v="2023"/>
    <x v="30"/>
    <d v="1899-12-30T12:30:00"/>
    <s v="Full"/>
    <s v="Second 30"/>
    <s v="JE"/>
    <s v="No Fish"/>
    <m/>
    <m/>
    <m/>
    <m/>
    <x v="0"/>
    <m/>
    <m/>
    <x v="0"/>
  </r>
  <r>
    <n v="2023"/>
    <x v="30"/>
    <d v="1899-12-30T13:00:00"/>
    <s v="Full"/>
    <s v="First 30"/>
    <s v="JE"/>
    <s v="No Fish"/>
    <m/>
    <m/>
    <m/>
    <m/>
    <x v="0"/>
    <m/>
    <m/>
    <x v="0"/>
  </r>
  <r>
    <n v="2023"/>
    <x v="30"/>
    <d v="1899-12-30T13:30:00"/>
    <s v="Full"/>
    <s v="Second 30"/>
    <s v="JE"/>
    <s v="No Fish"/>
    <m/>
    <m/>
    <m/>
    <m/>
    <x v="0"/>
    <m/>
    <m/>
    <x v="0"/>
  </r>
  <r>
    <n v="2023"/>
    <x v="30"/>
    <d v="1899-12-30T14:00:00"/>
    <s v="Full"/>
    <s v="First 30"/>
    <s v="JE"/>
    <s v="No Fish"/>
    <m/>
    <m/>
    <m/>
    <m/>
    <x v="0"/>
    <m/>
    <m/>
    <x v="0"/>
  </r>
  <r>
    <n v="2023"/>
    <x v="30"/>
    <d v="1899-12-30T14:30:00"/>
    <s v="Full"/>
    <s v="Second 30"/>
    <s v="JE"/>
    <s v="No Fish"/>
    <m/>
    <m/>
    <m/>
    <m/>
    <x v="0"/>
    <m/>
    <m/>
    <x v="0"/>
  </r>
  <r>
    <n v="2023"/>
    <x v="30"/>
    <d v="1899-12-30T15:00:00"/>
    <s v="Full"/>
    <s v="First 30"/>
    <s v="JE"/>
    <d v="1899-12-30T15:25:58"/>
    <n v="8229"/>
    <s v="upstream"/>
    <n v="10.9"/>
    <n v="57.3"/>
    <x v="2"/>
    <m/>
    <m/>
    <x v="0"/>
  </r>
  <r>
    <n v="2023"/>
    <x v="30"/>
    <d v="1899-12-30T15:30:00"/>
    <s v="Full"/>
    <s v="Second 30"/>
    <s v="JE"/>
    <d v="1899-12-30T15:35:31"/>
    <n v="1741"/>
    <s v="upstream"/>
    <n v="3.66"/>
    <n v="68.3"/>
    <x v="2"/>
    <m/>
    <m/>
    <x v="0"/>
  </r>
  <r>
    <n v="2023"/>
    <x v="30"/>
    <d v="1899-12-30T16:00:00"/>
    <s v="Full"/>
    <s v="First 30"/>
    <s v="JE"/>
    <s v="No Fish"/>
    <m/>
    <m/>
    <m/>
    <m/>
    <x v="0"/>
    <m/>
    <m/>
    <x v="0"/>
  </r>
  <r>
    <n v="2023"/>
    <x v="30"/>
    <d v="1899-12-30T16:30:00"/>
    <s v="Full"/>
    <s v="Second 30"/>
    <s v="JE"/>
    <s v="No Fish"/>
    <m/>
    <m/>
    <m/>
    <m/>
    <x v="0"/>
    <m/>
    <m/>
    <x v="0"/>
  </r>
  <r>
    <n v="2023"/>
    <x v="30"/>
    <d v="1899-12-30T17:00:00"/>
    <s v="Full"/>
    <s v="First 30"/>
    <s v="JE"/>
    <s v="No Fish"/>
    <m/>
    <m/>
    <m/>
    <m/>
    <x v="0"/>
    <m/>
    <m/>
    <x v="0"/>
  </r>
  <r>
    <n v="2023"/>
    <x v="30"/>
    <d v="1899-12-30T17:30:00"/>
    <s v="Full"/>
    <s v="Second 30"/>
    <s v="JE"/>
    <s v="No Fish"/>
    <m/>
    <m/>
    <m/>
    <m/>
    <x v="0"/>
    <m/>
    <m/>
    <x v="0"/>
  </r>
  <r>
    <n v="2023"/>
    <x v="30"/>
    <d v="1899-12-30T18:00:00"/>
    <s v="Full"/>
    <s v="First 30"/>
    <s v="JE"/>
    <s v="No Fish"/>
    <m/>
    <m/>
    <m/>
    <m/>
    <x v="0"/>
    <m/>
    <m/>
    <x v="0"/>
  </r>
  <r>
    <n v="2023"/>
    <x v="30"/>
    <d v="1899-12-30T18:30:00"/>
    <s v="Full"/>
    <s v="Second 30"/>
    <s v="JE"/>
    <s v="No Fish"/>
    <m/>
    <m/>
    <m/>
    <m/>
    <x v="0"/>
    <m/>
    <m/>
    <x v="0"/>
  </r>
  <r>
    <n v="2023"/>
    <x v="30"/>
    <d v="1899-12-30T19:00:00"/>
    <s v="Full"/>
    <s v="First 30"/>
    <s v="JE"/>
    <s v="No Fish"/>
    <m/>
    <m/>
    <m/>
    <m/>
    <x v="0"/>
    <m/>
    <m/>
    <x v="0"/>
  </r>
  <r>
    <n v="2023"/>
    <x v="30"/>
    <d v="1899-12-30T19:30:00"/>
    <s v="Full"/>
    <s v="Second 30"/>
    <s v="JE"/>
    <s v="No Fish"/>
    <m/>
    <m/>
    <m/>
    <m/>
    <x v="0"/>
    <m/>
    <m/>
    <x v="0"/>
  </r>
  <r>
    <n v="2023"/>
    <x v="30"/>
    <d v="1899-12-30T20:00:00"/>
    <s v="Full"/>
    <s v="First 30"/>
    <s v="JE"/>
    <s v="No Fish"/>
    <m/>
    <m/>
    <m/>
    <m/>
    <x v="0"/>
    <m/>
    <m/>
    <x v="0"/>
  </r>
  <r>
    <n v="2023"/>
    <x v="30"/>
    <d v="1899-12-30T20:30:00"/>
    <s v="Full"/>
    <s v="Second 30"/>
    <s v="JE"/>
    <d v="1899-12-30T20:57:09"/>
    <n v="8611"/>
    <s v="upstream"/>
    <n v="14.99"/>
    <n v="56.8"/>
    <x v="2"/>
    <m/>
    <m/>
    <x v="0"/>
  </r>
  <r>
    <n v="2023"/>
    <x v="30"/>
    <d v="1899-12-30T20:30:00"/>
    <s v="Full"/>
    <s v="Second 30"/>
    <s v="JE"/>
    <d v="1899-12-30T20:57:12"/>
    <n v="8628"/>
    <s v="upstream"/>
    <n v="15.04"/>
    <n v="50.6"/>
    <x v="2"/>
    <m/>
    <m/>
    <x v="0"/>
  </r>
  <r>
    <n v="2023"/>
    <x v="30"/>
    <d v="1899-12-30T20:30:00"/>
    <s v="Full"/>
    <s v="Second 30"/>
    <s v="JE"/>
    <d v="1899-12-30T20:57:21"/>
    <n v="8670"/>
    <s v="downstream"/>
    <n v="15.53"/>
    <n v="62.5"/>
    <x v="2"/>
    <m/>
    <m/>
    <x v="0"/>
  </r>
  <r>
    <n v="2023"/>
    <x v="30"/>
    <d v="1899-12-30T20:30:00"/>
    <s v="Full"/>
    <s v="Second 30"/>
    <s v="JE"/>
    <d v="1899-12-30T20:57:21"/>
    <n v="8670"/>
    <s v="downstream"/>
    <n v="15.44"/>
    <n v="61.9"/>
    <x v="2"/>
    <m/>
    <m/>
    <x v="0"/>
  </r>
  <r>
    <n v="2023"/>
    <x v="30"/>
    <d v="1899-12-30T21:00:00"/>
    <s v="Full"/>
    <s v="First 30"/>
    <s v="JE"/>
    <d v="1899-12-30T21:03:04"/>
    <n v="979"/>
    <s v="upstream"/>
    <n v="13.52"/>
    <n v="62.3"/>
    <x v="2"/>
    <m/>
    <m/>
    <x v="0"/>
  </r>
  <r>
    <n v="2023"/>
    <x v="30"/>
    <d v="1899-12-30T21:00:00"/>
    <s v="Full"/>
    <s v="First 30"/>
    <s v="JE"/>
    <d v="1899-12-30T21:05:08"/>
    <n v="1639"/>
    <s v="upstream"/>
    <n v="4.96"/>
    <n v="58.5"/>
    <x v="2"/>
    <m/>
    <m/>
    <x v="0"/>
  </r>
  <r>
    <n v="2023"/>
    <x v="30"/>
    <d v="1899-12-30T21:00:00"/>
    <s v="Full"/>
    <s v="First 30"/>
    <s v="JE"/>
    <d v="1899-12-30T21:12:15"/>
    <n v="3901"/>
    <s v="upstream"/>
    <n v="5.5"/>
    <n v="50.7"/>
    <x v="2"/>
    <m/>
    <m/>
    <x v="0"/>
  </r>
  <r>
    <n v="2023"/>
    <x v="30"/>
    <d v="1899-12-30T21:00:00"/>
    <s v="Full"/>
    <s v="First 30"/>
    <s v="JE"/>
    <d v="1899-12-30T21:19:25"/>
    <n v="6163"/>
    <s v="upstream"/>
    <n v="16.489999999999998"/>
    <n v="57"/>
    <x v="2"/>
    <m/>
    <m/>
    <x v="0"/>
  </r>
  <r>
    <n v="2023"/>
    <x v="30"/>
    <d v="1899-12-30T21:00:00"/>
    <s v="Full"/>
    <s v="First 30"/>
    <s v="JE"/>
    <d v="1899-12-30T21:20:59"/>
    <n v="6657"/>
    <s v="downstream"/>
    <n v="14.07"/>
    <n v="66.099999999999994"/>
    <x v="2"/>
    <m/>
    <m/>
    <x v="0"/>
  </r>
  <r>
    <n v="2023"/>
    <x v="30"/>
    <d v="1899-12-30T21:00:00"/>
    <s v="Full"/>
    <s v="First 30"/>
    <s v="JE"/>
    <d v="1899-12-30T21:21:52"/>
    <n v="6936"/>
    <s v="downstream"/>
    <n v="14.95"/>
    <n v="66.3"/>
    <x v="2"/>
    <m/>
    <m/>
    <x v="0"/>
  </r>
  <r>
    <n v="2023"/>
    <x v="30"/>
    <d v="1899-12-30T21:30:00"/>
    <s v="Full"/>
    <s v="Second 30"/>
    <s v="JE"/>
    <d v="1899-12-30T21:34:20"/>
    <n v="1371"/>
    <s v="upstream"/>
    <n v="12.08"/>
    <n v="75.099999999999994"/>
    <x v="2"/>
    <m/>
    <m/>
    <x v="0"/>
  </r>
  <r>
    <n v="2023"/>
    <x v="30"/>
    <d v="1899-12-30T21:30:00"/>
    <s v="Full"/>
    <s v="Second 30"/>
    <s v="JE"/>
    <d v="1899-12-30T21:37:24"/>
    <n v="2339"/>
    <s v="downstream"/>
    <n v="8.93"/>
    <n v="54.1"/>
    <x v="2"/>
    <m/>
    <m/>
    <x v="0"/>
  </r>
  <r>
    <n v="2023"/>
    <x v="30"/>
    <d v="1899-12-30T21:30:00"/>
    <s v="Full"/>
    <s v="Second 30"/>
    <s v="JE"/>
    <d v="1899-12-30T21:42:11"/>
    <n v="3860"/>
    <s v="upstream"/>
    <n v="10.92"/>
    <n v="63.2"/>
    <x v="2"/>
    <m/>
    <m/>
    <x v="0"/>
  </r>
  <r>
    <n v="2023"/>
    <x v="30"/>
    <d v="1899-12-30T21:30:00"/>
    <s v="Full"/>
    <s v="Second 30"/>
    <s v="JE"/>
    <d v="1899-12-30T21:48:15"/>
    <n v="5793"/>
    <s v="upstream"/>
    <n v="4.9400000000000004"/>
    <n v="54.3"/>
    <x v="2"/>
    <m/>
    <m/>
    <x v="0"/>
  </r>
  <r>
    <n v="2023"/>
    <x v="30"/>
    <d v="1899-12-30T21:30:00"/>
    <s v="Full"/>
    <s v="Second 30"/>
    <s v="JE"/>
    <d v="1899-12-30T21:48:23"/>
    <n v="5835"/>
    <s v="upstream"/>
    <n v="5.94"/>
    <n v="51.2"/>
    <x v="2"/>
    <m/>
    <m/>
    <x v="0"/>
  </r>
  <r>
    <n v="2023"/>
    <x v="30"/>
    <d v="1899-12-30T21:30:00"/>
    <s v="Full"/>
    <s v="Second 30"/>
    <s v="JE"/>
    <d v="1899-12-30T21:51:08"/>
    <n v="6702"/>
    <s v="upstream"/>
    <n v="4.24"/>
    <n v="53.9"/>
    <x v="2"/>
    <m/>
    <m/>
    <x v="0"/>
  </r>
  <r>
    <n v="2023"/>
    <x v="30"/>
    <d v="1899-12-30T22:00:00"/>
    <s v="Full"/>
    <s v="First 30"/>
    <s v="JE"/>
    <d v="1899-12-30T22:00:49"/>
    <n v="247"/>
    <s v="upstream"/>
    <n v="8.81"/>
    <n v="59"/>
    <x v="2"/>
    <m/>
    <m/>
    <x v="0"/>
  </r>
  <r>
    <n v="2023"/>
    <x v="30"/>
    <d v="1899-12-30T22:00:00"/>
    <s v="Full"/>
    <s v="First 30"/>
    <s v="JE"/>
    <d v="1899-12-30T22:02:58"/>
    <n v="926"/>
    <s v="upstream"/>
    <n v="14.05"/>
    <n v="69.900000000000006"/>
    <x v="2"/>
    <m/>
    <m/>
    <x v="0"/>
  </r>
  <r>
    <n v="2023"/>
    <x v="30"/>
    <d v="1899-12-30T22:00:00"/>
    <s v="Full"/>
    <s v="First 30"/>
    <s v="JE"/>
    <d v="1899-12-30T22:05:13"/>
    <n v="1644"/>
    <s v="upstream"/>
    <n v="4.9800000000000004"/>
    <n v="61.8"/>
    <x v="2"/>
    <m/>
    <m/>
    <x v="0"/>
  </r>
  <r>
    <n v="2023"/>
    <x v="30"/>
    <d v="1899-12-30T22:00:00"/>
    <s v="Full"/>
    <s v="First 30"/>
    <s v="JE"/>
    <d v="1899-12-30T22:06:59"/>
    <n v="2210"/>
    <s v="downstream"/>
    <n v="13.53"/>
    <n v="59.8"/>
    <x v="2"/>
    <m/>
    <m/>
    <x v="0"/>
  </r>
  <r>
    <n v="2023"/>
    <x v="30"/>
    <d v="1899-12-30T22:00:00"/>
    <s v="Full"/>
    <s v="First 30"/>
    <s v="JE"/>
    <d v="1899-12-30T22:09:04"/>
    <n v="2873"/>
    <s v="upstream"/>
    <n v="15.18"/>
    <n v="65.7"/>
    <x v="2"/>
    <m/>
    <m/>
    <x v="0"/>
  </r>
  <r>
    <n v="2023"/>
    <x v="30"/>
    <d v="1899-12-30T22:00:00"/>
    <s v="Full"/>
    <s v="First 30"/>
    <s v="JE"/>
    <d v="1899-12-30T22:11:20"/>
    <n v="3595"/>
    <s v="upstream"/>
    <n v="11.32"/>
    <n v="65.099999999999994"/>
    <x v="2"/>
    <m/>
    <m/>
    <x v="0"/>
  </r>
  <r>
    <n v="2023"/>
    <x v="30"/>
    <d v="1899-12-30T22:00:00"/>
    <s v="Full"/>
    <s v="First 30"/>
    <s v="JE"/>
    <d v="1899-12-30T22:13:22"/>
    <n v="4242"/>
    <s v="downstream"/>
    <n v="12.63"/>
    <n v="76.3"/>
    <x v="2"/>
    <m/>
    <m/>
    <x v="0"/>
  </r>
  <r>
    <n v="2023"/>
    <x v="30"/>
    <d v="1899-12-30T22:00:00"/>
    <s v="Full"/>
    <s v="First 30"/>
    <s v="JE"/>
    <d v="1899-12-30T22:14:11"/>
    <n v="4493"/>
    <s v="downstream"/>
    <n v="10.63"/>
    <n v="53.5"/>
    <x v="2"/>
    <m/>
    <m/>
    <x v="0"/>
  </r>
  <r>
    <n v="2023"/>
    <x v="30"/>
    <d v="1899-12-30T22:00:00"/>
    <s v="Full"/>
    <s v="First 30"/>
    <s v="JE"/>
    <d v="1899-12-30T22:14:27"/>
    <n v="4581"/>
    <s v="downstream"/>
    <n v="12.94"/>
    <n v="48.1"/>
    <x v="2"/>
    <m/>
    <m/>
    <x v="0"/>
  </r>
  <r>
    <n v="2023"/>
    <x v="30"/>
    <d v="1899-12-30T22:00:00"/>
    <s v="Full"/>
    <s v="First 30"/>
    <s v="JE"/>
    <d v="1899-12-30T22:16:00"/>
    <n v="5076"/>
    <s v="upstream"/>
    <n v="14.88"/>
    <n v="61.5"/>
    <x v="2"/>
    <m/>
    <m/>
    <x v="0"/>
  </r>
  <r>
    <n v="2023"/>
    <x v="30"/>
    <d v="1899-12-30T22:00:00"/>
    <s v="Full"/>
    <s v="First 30"/>
    <s v="JE"/>
    <d v="1899-12-30T22:17:18"/>
    <n v="5486"/>
    <s v="upstream"/>
    <n v="3.72"/>
    <n v="61"/>
    <x v="2"/>
    <m/>
    <m/>
    <x v="0"/>
  </r>
  <r>
    <n v="2023"/>
    <x v="30"/>
    <d v="1899-12-30T22:00:00"/>
    <s v="Full"/>
    <s v="First 30"/>
    <s v="JE"/>
    <d v="1899-12-30T22:16:58"/>
    <n v="5378"/>
    <s v="upstream"/>
    <n v="2.29"/>
    <n v="53.3"/>
    <x v="2"/>
    <m/>
    <m/>
    <x v="0"/>
  </r>
  <r>
    <n v="2023"/>
    <x v="30"/>
    <d v="1899-12-30T22:00:00"/>
    <s v="Full"/>
    <s v="First 30"/>
    <s v="JE"/>
    <d v="1899-12-30T22:17:04"/>
    <n v="5410"/>
    <s v="upstream"/>
    <n v="16.18"/>
    <n v="55.6"/>
    <x v="2"/>
    <m/>
    <m/>
    <x v="0"/>
  </r>
  <r>
    <n v="2023"/>
    <x v="30"/>
    <d v="1899-12-30T22:00:00"/>
    <s v="Full"/>
    <s v="First 30"/>
    <s v="JE"/>
    <d v="1899-12-30T22:18:26"/>
    <n v="5852"/>
    <s v="downstream"/>
    <n v="10.32"/>
    <n v="65.099999999999994"/>
    <x v="2"/>
    <m/>
    <m/>
    <x v="0"/>
  </r>
  <r>
    <n v="2023"/>
    <x v="30"/>
    <d v="1899-12-30T22:00:00"/>
    <s v="Full"/>
    <s v="First 30"/>
    <s v="JE"/>
    <d v="1899-12-30T22:20:37"/>
    <n v="6538"/>
    <s v="downstream"/>
    <n v="11.26"/>
    <n v="49.2"/>
    <x v="2"/>
    <m/>
    <m/>
    <x v="0"/>
  </r>
  <r>
    <n v="2023"/>
    <x v="30"/>
    <d v="1899-12-30T22:00:00"/>
    <s v="Full"/>
    <s v="First 30"/>
    <s v="JE"/>
    <d v="1899-12-30T22:23:08"/>
    <n v="7336"/>
    <s v="upstream"/>
    <n v="6.74"/>
    <n v="56.8"/>
    <x v="2"/>
    <m/>
    <m/>
    <x v="0"/>
  </r>
  <r>
    <n v="2023"/>
    <x v="30"/>
    <d v="1899-12-30T22:00:00"/>
    <s v="Full"/>
    <s v="First 30"/>
    <s v="JE"/>
    <d v="1899-12-30T22:23:42"/>
    <n v="7509"/>
    <s v="downstream"/>
    <n v="15.09"/>
    <n v="63.6"/>
    <x v="2"/>
    <m/>
    <m/>
    <x v="0"/>
  </r>
  <r>
    <n v="2023"/>
    <x v="30"/>
    <d v="1899-12-30T22:00:00"/>
    <s v="Full"/>
    <s v="First 30"/>
    <s v="JE"/>
    <d v="1899-12-30T22:23:54"/>
    <n v="7569"/>
    <s v="downstream"/>
    <n v="14.19"/>
    <n v="54.1"/>
    <x v="2"/>
    <m/>
    <m/>
    <x v="0"/>
  </r>
  <r>
    <n v="2023"/>
    <x v="30"/>
    <d v="1899-12-30T22:30:00"/>
    <s v="Full"/>
    <s v="Second 30"/>
    <s v="JE"/>
    <d v="1899-12-30T22:42:23"/>
    <n v="3911"/>
    <s v="upstream"/>
    <n v="4.1100000000000003"/>
    <n v="51.4"/>
    <x v="2"/>
    <m/>
    <m/>
    <x v="0"/>
  </r>
  <r>
    <n v="2023"/>
    <x v="30"/>
    <d v="1899-12-30T22:30:00"/>
    <s v="Full"/>
    <s v="Second 30"/>
    <s v="JE"/>
    <d v="1899-12-30T22:42:34"/>
    <n v="3968"/>
    <s v="upstream"/>
    <n v="4.03"/>
    <n v="53.6"/>
    <x v="2"/>
    <m/>
    <m/>
    <x v="0"/>
  </r>
  <r>
    <n v="2023"/>
    <x v="30"/>
    <d v="1899-12-30T22:30:00"/>
    <s v="Full"/>
    <s v="Second 30"/>
    <s v="JE"/>
    <d v="1899-12-30T22:42:57"/>
    <n v="4087"/>
    <s v="downstream"/>
    <n v="5.94"/>
    <n v="59.8"/>
    <x v="2"/>
    <m/>
    <m/>
    <x v="0"/>
  </r>
  <r>
    <n v="2023"/>
    <x v="30"/>
    <d v="1899-12-30T22:30:00"/>
    <s v="Full"/>
    <s v="Second 30"/>
    <s v="JE"/>
    <d v="1899-12-30T22:43:17"/>
    <n v="4199"/>
    <s v="downstream"/>
    <n v="13.56"/>
    <n v="48.5"/>
    <x v="2"/>
    <m/>
    <m/>
    <x v="0"/>
  </r>
  <r>
    <n v="2023"/>
    <x v="30"/>
    <d v="1899-12-30T22:30:00"/>
    <s v="Full"/>
    <s v="Second 30"/>
    <s v="JE"/>
    <d v="1899-12-30T22:43:39"/>
    <n v="4315"/>
    <s v="downstream"/>
    <n v="13.46"/>
    <n v="70"/>
    <x v="2"/>
    <m/>
    <m/>
    <x v="0"/>
  </r>
  <r>
    <n v="2023"/>
    <x v="30"/>
    <d v="1899-12-30T22:30:00"/>
    <s v="Full"/>
    <s v="Second 30"/>
    <s v="JE"/>
    <d v="1899-12-30T22:44:00"/>
    <n v="4428"/>
    <s v="upstream"/>
    <n v="12.38"/>
    <n v="62.7"/>
    <x v="2"/>
    <m/>
    <m/>
    <x v="0"/>
  </r>
  <r>
    <n v="2023"/>
    <x v="30"/>
    <d v="1899-12-30T22:30:00"/>
    <s v="Full"/>
    <s v="Second 30"/>
    <s v="JE"/>
    <d v="1899-12-30T22:52:17"/>
    <n v="7053"/>
    <s v="upstream"/>
    <n v="5.94"/>
    <n v="59.6"/>
    <x v="2"/>
    <m/>
    <m/>
    <x v="0"/>
  </r>
  <r>
    <n v="2023"/>
    <x v="30"/>
    <d v="1899-12-30T22:30:00"/>
    <s v="Full"/>
    <s v="Second 30"/>
    <s v="JE"/>
    <d v="1899-12-30T22:54:46"/>
    <n v="7836"/>
    <s v="downstream"/>
    <n v="12.9"/>
    <n v="54.5"/>
    <x v="2"/>
    <m/>
    <m/>
    <x v="0"/>
  </r>
  <r>
    <n v="2023"/>
    <x v="30"/>
    <d v="1899-12-30T23:00:00"/>
    <s v="Full"/>
    <s v="First 30"/>
    <s v="JE"/>
    <d v="1899-12-30T23:02:52"/>
    <n v="898"/>
    <s v="upstream"/>
    <n v="4.82"/>
    <n v="65.599999999999994"/>
    <x v="2"/>
    <m/>
    <m/>
    <x v="0"/>
  </r>
  <r>
    <n v="2023"/>
    <x v="30"/>
    <d v="1899-12-30T23:00:00"/>
    <s v="Full"/>
    <s v="First 30"/>
    <s v="JE"/>
    <d v="1899-12-30T23:03:24"/>
    <n v="1065"/>
    <s v="upstream"/>
    <n v="13.11"/>
    <n v="56"/>
    <x v="2"/>
    <m/>
    <m/>
    <x v="0"/>
  </r>
  <r>
    <n v="2023"/>
    <x v="30"/>
    <d v="1899-12-30T23:00:00"/>
    <s v="Full"/>
    <s v="First 30"/>
    <s v="JE"/>
    <d v="1899-12-30T23:04:33"/>
    <n v="1440"/>
    <s v="downstream"/>
    <n v="12.57"/>
    <n v="49.2"/>
    <x v="1"/>
    <s v="Possible fish travelling DS, unable to get clear image "/>
    <s v="yes going ds"/>
    <x v="3"/>
  </r>
  <r>
    <n v="2023"/>
    <x v="30"/>
    <d v="1899-12-30T23:00:00"/>
    <s v="Full"/>
    <s v="First 30"/>
    <s v="JE"/>
    <d v="1899-12-30T23:13:39"/>
    <n v="4328"/>
    <s v="downstream"/>
    <n v="10.43"/>
    <n v="60.7"/>
    <x v="2"/>
    <m/>
    <m/>
    <x v="0"/>
  </r>
  <r>
    <n v="2023"/>
    <x v="30"/>
    <d v="1899-12-30T23:00:00"/>
    <s v="Full"/>
    <s v="First 30"/>
    <s v="JE"/>
    <d v="1899-12-30T23:14:13"/>
    <n v="4510"/>
    <s v="upstream"/>
    <n v="14.77"/>
    <n v="49.8"/>
    <x v="2"/>
    <m/>
    <m/>
    <x v="0"/>
  </r>
  <r>
    <n v="2023"/>
    <x v="30"/>
    <d v="1899-12-30T23:00:00"/>
    <s v="Full"/>
    <s v="First 30"/>
    <s v="JE"/>
    <d v="1899-12-30T23:21:29"/>
    <n v="6812"/>
    <s v="upstream"/>
    <n v="14.98"/>
    <n v="51.9"/>
    <x v="2"/>
    <m/>
    <m/>
    <x v="0"/>
  </r>
  <r>
    <n v="2023"/>
    <x v="30"/>
    <d v="1899-12-30T23:00:00"/>
    <s v="Full"/>
    <s v="First 30"/>
    <s v="JE"/>
    <d v="1899-12-30T23:29:31"/>
    <n v="9352"/>
    <s v="upstream"/>
    <n v="5.62"/>
    <n v="48.5"/>
    <x v="2"/>
    <m/>
    <m/>
    <x v="0"/>
  </r>
  <r>
    <n v="2023"/>
    <x v="30"/>
    <d v="1899-12-30T23:30:00"/>
    <s v="Full"/>
    <s v="Second 30"/>
    <s v="JE"/>
    <d v="1899-12-30T23:53:19"/>
    <n v="7396"/>
    <s v="downstream"/>
    <n v="9.18"/>
    <n v="62.7"/>
    <x v="2"/>
    <m/>
    <m/>
    <x v="0"/>
  </r>
  <r>
    <n v="2023"/>
    <x v="30"/>
    <d v="1899-12-30T23:30:00"/>
    <s v="Full"/>
    <s v="Second 30"/>
    <s v="JE"/>
    <d v="1899-12-30T23:55:49"/>
    <n v="8183"/>
    <s v="upstream"/>
    <n v="13.66"/>
    <n v="65.2"/>
    <x v="2"/>
    <m/>
    <m/>
    <x v="0"/>
  </r>
  <r>
    <n v="2023"/>
    <x v="30"/>
    <d v="1899-12-30T23:30:00"/>
    <s v="Full"/>
    <s v="Second 30"/>
    <s v="JE"/>
    <d v="1899-12-30T23:57:42"/>
    <n v="8776"/>
    <s v="upstream"/>
    <n v="14.3"/>
    <n v="53.6"/>
    <x v="2"/>
    <m/>
    <m/>
    <x v="0"/>
  </r>
  <r>
    <n v="2023"/>
    <x v="31"/>
    <d v="1899-12-30T00:00:00"/>
    <s v="Full"/>
    <s v="First 30"/>
    <s v="JE"/>
    <d v="1899-12-30T00:16:24"/>
    <n v="5223"/>
    <s v="downstream"/>
    <n v="11.16"/>
    <n v="67.599999999999994"/>
    <x v="2"/>
    <m/>
    <m/>
    <x v="0"/>
  </r>
  <r>
    <n v="2023"/>
    <x v="31"/>
    <d v="1899-12-30T00:30:00"/>
    <s v="Full"/>
    <s v="Second 30"/>
    <s v="JE"/>
    <d v="1899-12-30T00:36:35"/>
    <n v="2094"/>
    <s v="downstream"/>
    <n v="16.36"/>
    <n v="54.2"/>
    <x v="2"/>
    <m/>
    <m/>
    <x v="0"/>
  </r>
  <r>
    <n v="2023"/>
    <x v="31"/>
    <d v="1899-12-30T01:00:00"/>
    <s v="Full"/>
    <s v="First 30"/>
    <s v="JE"/>
    <s v="No Fish"/>
    <m/>
    <m/>
    <m/>
    <m/>
    <x v="0"/>
    <m/>
    <m/>
    <x v="0"/>
  </r>
  <r>
    <n v="2023"/>
    <x v="31"/>
    <d v="1899-12-30T01:30:00"/>
    <s v="Full"/>
    <s v="Second 30"/>
    <s v="JE"/>
    <s v="No Fish"/>
    <m/>
    <m/>
    <m/>
    <m/>
    <x v="0"/>
    <m/>
    <m/>
    <x v="0"/>
  </r>
  <r>
    <n v="2023"/>
    <x v="31"/>
    <d v="1899-12-30T02:00:00"/>
    <s v="Full"/>
    <s v="First 30"/>
    <s v="JE"/>
    <d v="1899-12-30T02:02:36"/>
    <n v="819"/>
    <s v="downstream"/>
    <n v="6.43"/>
    <n v="66.2"/>
    <x v="1"/>
    <s v="Possible fish appears to travel DS very quickly, unable to obtain clear image"/>
    <s v="unclear. Keep c=2."/>
    <x v="1"/>
  </r>
  <r>
    <n v="2023"/>
    <x v="31"/>
    <d v="1899-12-30T02:30:00"/>
    <s v="Full"/>
    <s v="Second 30"/>
    <s v="JE"/>
    <s v="No Fish"/>
    <m/>
    <m/>
    <m/>
    <m/>
    <x v="0"/>
    <m/>
    <m/>
    <x v="0"/>
  </r>
  <r>
    <n v="2023"/>
    <x v="31"/>
    <d v="1899-12-30T03:00:00"/>
    <s v="Full"/>
    <s v="First 30"/>
    <s v="JE"/>
    <s v="No Fish"/>
    <m/>
    <m/>
    <m/>
    <m/>
    <x v="0"/>
    <m/>
    <m/>
    <x v="0"/>
  </r>
  <r>
    <n v="2023"/>
    <x v="31"/>
    <d v="1899-12-30T03:30:00"/>
    <s v="Full"/>
    <s v="Second 30"/>
    <s v="JE"/>
    <s v="No Fish"/>
    <m/>
    <m/>
    <m/>
    <m/>
    <x v="0"/>
    <m/>
    <m/>
    <x v="0"/>
  </r>
  <r>
    <n v="2023"/>
    <x v="31"/>
    <d v="1899-12-30T04:00:00"/>
    <s v="Full"/>
    <s v="First 30"/>
    <s v="JE"/>
    <s v="No Fish"/>
    <m/>
    <m/>
    <m/>
    <m/>
    <x v="0"/>
    <m/>
    <m/>
    <x v="0"/>
  </r>
  <r>
    <n v="2023"/>
    <x v="31"/>
    <d v="1899-12-30T04:30:00"/>
    <s v="Full"/>
    <s v="Second 30"/>
    <s v="JE"/>
    <s v="No Fish"/>
    <m/>
    <m/>
    <m/>
    <m/>
    <x v="0"/>
    <m/>
    <m/>
    <x v="0"/>
  </r>
  <r>
    <n v="2023"/>
    <x v="31"/>
    <d v="1899-12-30T05:00:00"/>
    <s v="Full"/>
    <s v="First 30"/>
    <s v="JE"/>
    <s v="No Fish"/>
    <m/>
    <m/>
    <m/>
    <m/>
    <x v="0"/>
    <m/>
    <m/>
    <x v="0"/>
  </r>
  <r>
    <n v="2023"/>
    <x v="31"/>
    <d v="1899-12-30T05:30:00"/>
    <s v="Full"/>
    <s v="Second 30"/>
    <s v="JE"/>
    <s v="No Fish"/>
    <m/>
    <m/>
    <m/>
    <m/>
    <x v="0"/>
    <m/>
    <m/>
    <x v="0"/>
  </r>
  <r>
    <n v="2023"/>
    <x v="31"/>
    <d v="1899-12-30T06:00:00"/>
    <s v="Full"/>
    <s v="First 30"/>
    <s v="JE"/>
    <s v="No Fish"/>
    <m/>
    <m/>
    <m/>
    <m/>
    <x v="0"/>
    <m/>
    <m/>
    <x v="0"/>
  </r>
  <r>
    <n v="2023"/>
    <x v="31"/>
    <d v="1899-12-30T06:30:00"/>
    <s v="Full"/>
    <s v="Second 30"/>
    <s v="JE"/>
    <s v="No Fish"/>
    <m/>
    <m/>
    <m/>
    <m/>
    <x v="0"/>
    <m/>
    <m/>
    <x v="0"/>
  </r>
  <r>
    <n v="2023"/>
    <x v="31"/>
    <d v="1899-12-30T07:00:00"/>
    <s v="Full"/>
    <s v="First 30"/>
    <s v="JE"/>
    <s v="No Fish"/>
    <m/>
    <m/>
    <m/>
    <m/>
    <x v="0"/>
    <m/>
    <m/>
    <x v="0"/>
  </r>
  <r>
    <n v="2023"/>
    <x v="31"/>
    <d v="1899-12-30T07:30:00"/>
    <s v="Full"/>
    <s v="Second 30"/>
    <s v="JE"/>
    <s v="No Fish"/>
    <m/>
    <m/>
    <m/>
    <m/>
    <x v="0"/>
    <m/>
    <m/>
    <x v="0"/>
  </r>
  <r>
    <n v="2023"/>
    <x v="31"/>
    <d v="1899-12-30T08:00:00"/>
    <s v="Full"/>
    <s v="First 30"/>
    <s v="JE"/>
    <d v="1899-12-30T08:25:41"/>
    <n v="8184"/>
    <s v="upstream"/>
    <n v="6.77"/>
    <n v="51.5"/>
    <x v="2"/>
    <m/>
    <m/>
    <x v="0"/>
  </r>
  <r>
    <n v="2023"/>
    <x v="31"/>
    <d v="1899-12-30T08:30:00"/>
    <s v="Full"/>
    <s v="Second 30"/>
    <s v="JE"/>
    <s v="No Fish"/>
    <m/>
    <m/>
    <m/>
    <m/>
    <x v="0"/>
    <m/>
    <m/>
    <x v="0"/>
  </r>
  <r>
    <n v="2023"/>
    <x v="31"/>
    <d v="1899-12-30T09:00:00"/>
    <s v="Full"/>
    <s v="First 30"/>
    <s v="JE"/>
    <s v="No Fish"/>
    <m/>
    <m/>
    <m/>
    <m/>
    <x v="0"/>
    <m/>
    <m/>
    <x v="0"/>
  </r>
  <r>
    <n v="2023"/>
    <x v="31"/>
    <d v="1899-12-30T09:30:00"/>
    <s v="Full"/>
    <s v="Second 30"/>
    <s v="JE"/>
    <d v="1899-12-30T09:38:21"/>
    <n v="2657"/>
    <s v="upstream"/>
    <n v="12.26"/>
    <n v="49"/>
    <x v="1"/>
    <s v="Fish appears to be travelling US, unable to obtain clear image "/>
    <s v="yes going us. Something blocking upper beams of sonar"/>
    <x v="3"/>
  </r>
  <r>
    <n v="2023"/>
    <x v="31"/>
    <d v="1899-12-30T10:00:00"/>
    <s v="Full"/>
    <s v="First 30"/>
    <s v="JE"/>
    <s v="No Fish"/>
    <m/>
    <m/>
    <m/>
    <m/>
    <x v="0"/>
    <m/>
    <m/>
    <x v="0"/>
  </r>
  <r>
    <n v="2023"/>
    <x v="31"/>
    <d v="1899-12-30T10:30:00"/>
    <s v="Full"/>
    <s v="Second 30"/>
    <s v="JE"/>
    <s v="No Fish"/>
    <m/>
    <m/>
    <m/>
    <m/>
    <x v="0"/>
    <m/>
    <m/>
    <x v="0"/>
  </r>
  <r>
    <n v="2023"/>
    <x v="31"/>
    <d v="1899-12-30T11:00:00"/>
    <s v="Full"/>
    <s v="First 30"/>
    <s v="JE"/>
    <d v="1899-12-30T11:07:26"/>
    <n v="2364"/>
    <s v="upstream"/>
    <n v="12.1"/>
    <n v="50"/>
    <x v="1"/>
    <s v="Fish appears to be travelling US, difficult to obtain clear image "/>
    <s v="yes going us. Something blocking upper beams of sonar"/>
    <x v="3"/>
  </r>
  <r>
    <n v="2023"/>
    <x v="31"/>
    <d v="1899-12-30T11:30:00"/>
    <s v="Full"/>
    <s v="Second 30"/>
    <s v="JE"/>
    <d v="1899-12-30T11:36:25"/>
    <n v="2026"/>
    <s v="upstream"/>
    <n v="3.83"/>
    <n v="60.2"/>
    <x v="2"/>
    <m/>
    <m/>
    <x v="0"/>
  </r>
  <r>
    <n v="2023"/>
    <x v="31"/>
    <d v="1899-12-30T12:00:00"/>
    <s v="Full"/>
    <s v="First 30"/>
    <s v="JE"/>
    <d v="1899-12-30T12:03:36"/>
    <n v="1142"/>
    <s v="downstream"/>
    <n v="6.81"/>
    <n v="58.3"/>
    <x v="2"/>
    <m/>
    <m/>
    <x v="0"/>
  </r>
  <r>
    <n v="2023"/>
    <x v="31"/>
    <d v="1899-12-30T12:00:00"/>
    <s v="Full"/>
    <s v="First 30"/>
    <s v="JE"/>
    <d v="1899-12-30T12:03:56"/>
    <n v="1247"/>
    <s v="upstream"/>
    <n v="5.49"/>
    <n v="53.8"/>
    <x v="2"/>
    <m/>
    <m/>
    <x v="0"/>
  </r>
  <r>
    <n v="2023"/>
    <x v="31"/>
    <d v="1899-12-30T12:00:00"/>
    <s v="Full"/>
    <s v="First 30"/>
    <s v="JE"/>
    <d v="1899-12-30T12:12:22"/>
    <n v="3921"/>
    <s v="upstream"/>
    <n v="6.64"/>
    <n v="45.7"/>
    <x v="1"/>
    <s v="Fish appears to be travelling US, difficult to obtain clear image "/>
    <s v="yes going us. Something blocking upper beams of sonar"/>
    <x v="3"/>
  </r>
  <r>
    <n v="2023"/>
    <x v="31"/>
    <d v="1899-12-30T12:30:00"/>
    <s v="Full"/>
    <s v="Second 30"/>
    <s v="JE"/>
    <s v="No Fish"/>
    <m/>
    <m/>
    <m/>
    <m/>
    <x v="0"/>
    <m/>
    <m/>
    <x v="0"/>
  </r>
  <r>
    <n v="2023"/>
    <x v="31"/>
    <d v="1899-12-30T13:00:00"/>
    <s v="Full"/>
    <s v="First 30"/>
    <s v="JE"/>
    <s v="No Fish"/>
    <m/>
    <m/>
    <m/>
    <m/>
    <x v="0"/>
    <m/>
    <m/>
    <x v="0"/>
  </r>
  <r>
    <n v="2023"/>
    <x v="31"/>
    <d v="1899-12-30T13:30:00"/>
    <s v="Full"/>
    <s v="Second 30"/>
    <s v="JE"/>
    <d v="1899-12-30T13:51:44"/>
    <n v="6931"/>
    <s v="upstream"/>
    <n v="5.4"/>
    <n v="51.2"/>
    <x v="2"/>
    <m/>
    <m/>
    <x v="0"/>
  </r>
  <r>
    <n v="2023"/>
    <x v="31"/>
    <d v="1899-12-30T14:00:00"/>
    <s v="Full"/>
    <s v="First 30"/>
    <s v="JE"/>
    <d v="1899-12-30T14:25:53"/>
    <n v="8219"/>
    <s v="upstream"/>
    <n v="3.89"/>
    <n v="49"/>
    <x v="2"/>
    <m/>
    <m/>
    <x v="0"/>
  </r>
  <r>
    <n v="2023"/>
    <x v="31"/>
    <d v="1899-12-30T14:00:00"/>
    <s v="Full"/>
    <s v="First 30"/>
    <s v="JE"/>
    <d v="1899-12-30T14:28:04"/>
    <n v="8921"/>
    <s v="downstream"/>
    <n v="4.83"/>
    <n v="51.3"/>
    <x v="2"/>
    <m/>
    <m/>
    <x v="0"/>
  </r>
  <r>
    <n v="2023"/>
    <x v="31"/>
    <d v="1899-12-30T14:00:00"/>
    <s v="Full"/>
    <s v="First 30"/>
    <s v="JE"/>
    <d v="1899-12-30T14:28:13"/>
    <n v="8965"/>
    <s v="upstream"/>
    <n v="4.55"/>
    <n v="53.9"/>
    <x v="2"/>
    <m/>
    <m/>
    <x v="0"/>
  </r>
  <r>
    <n v="2023"/>
    <x v="31"/>
    <d v="1899-12-30T14:30:00"/>
    <s v="Full"/>
    <s v="Second 30"/>
    <s v="JE"/>
    <s v="No Fish"/>
    <m/>
    <m/>
    <m/>
    <m/>
    <x v="0"/>
    <m/>
    <m/>
    <x v="0"/>
  </r>
  <r>
    <n v="2023"/>
    <x v="31"/>
    <d v="1899-12-30T15:00:00"/>
    <s v="Full"/>
    <s v="First 30"/>
    <s v="JE"/>
    <s v="No Fish"/>
    <m/>
    <m/>
    <m/>
    <m/>
    <x v="0"/>
    <m/>
    <m/>
    <x v="0"/>
  </r>
  <r>
    <n v="2023"/>
    <x v="31"/>
    <d v="1899-12-30T15:30:00"/>
    <s v="Full"/>
    <s v="Second 30"/>
    <s v="JE"/>
    <s v="No Fish"/>
    <m/>
    <m/>
    <m/>
    <m/>
    <x v="0"/>
    <m/>
    <m/>
    <x v="0"/>
  </r>
  <r>
    <n v="2023"/>
    <x v="31"/>
    <d v="1899-12-30T16:00:00"/>
    <s v="Full"/>
    <s v="First 30"/>
    <s v="JE"/>
    <d v="1899-12-30T16:21:14"/>
    <n v="6768"/>
    <s v="upstream"/>
    <n v="6.89"/>
    <n v="58.3"/>
    <x v="2"/>
    <m/>
    <m/>
    <x v="0"/>
  </r>
  <r>
    <n v="2023"/>
    <x v="31"/>
    <d v="1899-12-30T16:00:00"/>
    <s v="Full"/>
    <s v="First 30"/>
    <s v="JE"/>
    <d v="1899-12-30T16:21:16"/>
    <n v="6779"/>
    <s v="upstream"/>
    <n v="6.79"/>
    <n v="55.9"/>
    <x v="2"/>
    <m/>
    <m/>
    <x v="0"/>
  </r>
  <r>
    <n v="2023"/>
    <x v="31"/>
    <d v="1899-12-30T16:30:00"/>
    <s v="Full"/>
    <s v="Second 30"/>
    <s v="JE"/>
    <d v="1899-12-30T16:55:18"/>
    <n v="8024"/>
    <s v="upstream"/>
    <n v="8.23"/>
    <n v="49.2"/>
    <x v="2"/>
    <m/>
    <m/>
    <x v="0"/>
  </r>
  <r>
    <n v="2023"/>
    <x v="31"/>
    <d v="1899-12-30T17:00:00"/>
    <s v="Full"/>
    <s v="First 30"/>
    <s v="JE"/>
    <d v="1899-12-30T17:15:43"/>
    <n v="4992"/>
    <s v="upstream"/>
    <n v="4.41"/>
    <n v="46.2"/>
    <x v="2"/>
    <m/>
    <m/>
    <x v="0"/>
  </r>
  <r>
    <n v="2023"/>
    <x v="31"/>
    <d v="1899-12-30T17:30:00"/>
    <s v="Full"/>
    <s v="Second 30"/>
    <s v="JE"/>
    <d v="1899-12-30T17:42:06"/>
    <n v="3815"/>
    <s v="upstream"/>
    <n v="3.6"/>
    <n v="55.9"/>
    <x v="2"/>
    <m/>
    <m/>
    <x v="0"/>
  </r>
  <r>
    <n v="2023"/>
    <x v="31"/>
    <d v="1899-12-30T17:30:00"/>
    <s v="Full"/>
    <s v="Second 30"/>
    <s v="JE"/>
    <d v="1899-12-30T17:59:43"/>
    <n v="9460"/>
    <s v="downstream"/>
    <n v="8.91"/>
    <n v="62.4"/>
    <x v="2"/>
    <m/>
    <m/>
    <x v="0"/>
  </r>
  <r>
    <n v="2023"/>
    <x v="31"/>
    <d v="1899-12-30T18:00:00"/>
    <s v="Full"/>
    <s v="First 30"/>
    <s v="JE"/>
    <s v="No Fish"/>
    <m/>
    <m/>
    <m/>
    <m/>
    <x v="0"/>
    <m/>
    <m/>
    <x v="0"/>
  </r>
  <r>
    <n v="2023"/>
    <x v="31"/>
    <d v="1899-12-30T18:30:00"/>
    <s v="Full"/>
    <s v="Second 30"/>
    <s v="JE"/>
    <s v="No Fish"/>
    <m/>
    <m/>
    <m/>
    <m/>
    <x v="0"/>
    <m/>
    <m/>
    <x v="0"/>
  </r>
  <r>
    <n v="2023"/>
    <x v="31"/>
    <d v="1899-12-30T19:00:00"/>
    <s v="Full"/>
    <s v="First 30"/>
    <s v="JE"/>
    <s v="No Fish"/>
    <m/>
    <m/>
    <m/>
    <m/>
    <x v="0"/>
    <m/>
    <m/>
    <x v="0"/>
  </r>
  <r>
    <n v="2023"/>
    <x v="31"/>
    <d v="1899-12-30T19:30:00"/>
    <s v="Full"/>
    <s v="Second 30"/>
    <s v="JE"/>
    <s v="No Fish"/>
    <m/>
    <m/>
    <m/>
    <m/>
    <x v="0"/>
    <m/>
    <m/>
    <x v="0"/>
  </r>
  <r>
    <n v="2023"/>
    <x v="31"/>
    <d v="1899-12-30T20:00:00"/>
    <s v="Full"/>
    <s v="First 30"/>
    <s v="JE"/>
    <s v="No Fish"/>
    <m/>
    <m/>
    <m/>
    <m/>
    <x v="0"/>
    <m/>
    <m/>
    <x v="0"/>
  </r>
  <r>
    <n v="2023"/>
    <x v="31"/>
    <d v="1899-12-30T20:30:00"/>
    <s v="Full"/>
    <s v="Second 30"/>
    <s v="JE"/>
    <s v="No Fish"/>
    <m/>
    <m/>
    <m/>
    <m/>
    <x v="0"/>
    <m/>
    <m/>
    <x v="0"/>
  </r>
  <r>
    <n v="2023"/>
    <x v="31"/>
    <d v="1899-12-30T21:00:00"/>
    <s v="Full"/>
    <s v="First 30"/>
    <s v="JE"/>
    <d v="1899-12-30T21:06:23"/>
    <n v="2024"/>
    <s v="downstream"/>
    <n v="8.8699999999999992"/>
    <n v="47.2"/>
    <x v="2"/>
    <m/>
    <m/>
    <x v="0"/>
  </r>
  <r>
    <n v="2023"/>
    <x v="31"/>
    <d v="1899-12-30T21:00:00"/>
    <s v="Full"/>
    <s v="First 30"/>
    <s v="JE"/>
    <d v="1899-12-30T21:26:27"/>
    <n v="8409"/>
    <s v="upstream"/>
    <n v="7.68"/>
    <n v="46.1"/>
    <x v="2"/>
    <m/>
    <m/>
    <x v="0"/>
  </r>
  <r>
    <n v="2023"/>
    <x v="31"/>
    <d v="1899-12-30T21:30:00"/>
    <s v="Full"/>
    <s v="Second 30"/>
    <s v="JE"/>
    <s v="No Fish"/>
    <m/>
    <m/>
    <m/>
    <m/>
    <x v="0"/>
    <m/>
    <m/>
    <x v="0"/>
  </r>
  <r>
    <n v="2023"/>
    <x v="31"/>
    <d v="1899-12-30T22:00:00"/>
    <s v="Full"/>
    <s v="First 30"/>
    <s v="JE"/>
    <s v="No Fish"/>
    <m/>
    <m/>
    <m/>
    <m/>
    <x v="0"/>
    <m/>
    <m/>
    <x v="0"/>
  </r>
  <r>
    <n v="2023"/>
    <x v="31"/>
    <d v="1899-12-30T22:30:00"/>
    <s v="Full"/>
    <s v="Second 30"/>
    <s v="JE"/>
    <s v="No Fish"/>
    <m/>
    <m/>
    <m/>
    <m/>
    <x v="0"/>
    <m/>
    <m/>
    <x v="0"/>
  </r>
  <r>
    <n v="2023"/>
    <x v="31"/>
    <d v="1899-12-30T23:30:00"/>
    <s v="Full"/>
    <s v="Second 30"/>
    <s v="JE"/>
    <s v="No Fish"/>
    <m/>
    <m/>
    <m/>
    <m/>
    <x v="0"/>
    <m/>
    <m/>
    <x v="0"/>
  </r>
  <r>
    <n v="2023"/>
    <x v="32"/>
    <d v="1899-12-30T00:00:00"/>
    <s v="Full"/>
    <s v="First 30"/>
    <s v="JE"/>
    <s v="No Fish"/>
    <m/>
    <m/>
    <m/>
    <m/>
    <x v="0"/>
    <m/>
    <m/>
    <x v="0"/>
  </r>
  <r>
    <n v="2023"/>
    <x v="32"/>
    <d v="1899-12-30T00:30:00"/>
    <s v="Full"/>
    <s v="Second 30"/>
    <s v="JE"/>
    <s v="No Fish"/>
    <m/>
    <m/>
    <m/>
    <m/>
    <x v="0"/>
    <m/>
    <m/>
    <x v="0"/>
  </r>
  <r>
    <n v="2023"/>
    <x v="32"/>
    <d v="1899-12-30T01:00:00"/>
    <s v="Full"/>
    <s v="First 30"/>
    <s v="JE"/>
    <s v="No Fish"/>
    <m/>
    <m/>
    <m/>
    <m/>
    <x v="0"/>
    <m/>
    <m/>
    <x v="0"/>
  </r>
  <r>
    <n v="2023"/>
    <x v="32"/>
    <d v="1899-12-30T01:30:00"/>
    <s v="Full"/>
    <s v="Second 30"/>
    <s v="JE"/>
    <s v="No Fish"/>
    <m/>
    <m/>
    <m/>
    <m/>
    <x v="0"/>
    <m/>
    <m/>
    <x v="0"/>
  </r>
  <r>
    <n v="2023"/>
    <x v="32"/>
    <d v="1899-12-30T02:00:00"/>
    <s v="Full"/>
    <s v="First 30"/>
    <s v="JE"/>
    <d v="1899-12-30T02:11:38"/>
    <n v="3694"/>
    <s v="upstream"/>
    <n v="5.1100000000000003"/>
    <n v="64"/>
    <x v="1"/>
    <s v="Blurry imag, possible fish appears to be travelling US "/>
    <s v="unclear. Keep c=2."/>
    <x v="1"/>
  </r>
  <r>
    <n v="2023"/>
    <x v="32"/>
    <d v="1899-12-30T02:00:00"/>
    <s v="Full"/>
    <s v="First 30"/>
    <s v="JE"/>
    <d v="1899-12-30T02:28:48"/>
    <n v="9155"/>
    <s v="upstream"/>
    <n v="12.1"/>
    <n v="71.5"/>
    <x v="1"/>
    <s v="Blurry imag, possible fish appears to be travelling US "/>
    <s v="yes going us. Something blocking upper beams of sonar"/>
    <x v="3"/>
  </r>
  <r>
    <n v="2023"/>
    <x v="32"/>
    <d v="1899-12-30T02:30:00"/>
    <s v="Full"/>
    <s v="Second 30"/>
    <s v="JE"/>
    <d v="1899-12-30T02:47:26"/>
    <n v="5531"/>
    <s v="downstream"/>
    <n v="15.11"/>
    <n v="57.8"/>
    <x v="1"/>
    <s v="Blurry image, possible fish appears to be travelling DS"/>
    <s v="yes going ds. Something blocking upper beams of sonar"/>
    <x v="3"/>
  </r>
  <r>
    <n v="2023"/>
    <x v="32"/>
    <d v="1899-12-30T03:00:00"/>
    <s v="Full"/>
    <s v="First 30"/>
    <s v="JE"/>
    <s v="No Fish"/>
    <m/>
    <m/>
    <m/>
    <m/>
    <x v="0"/>
    <m/>
    <m/>
    <x v="0"/>
  </r>
  <r>
    <n v="2023"/>
    <x v="32"/>
    <d v="1899-12-30T03:30:00"/>
    <s v="Full"/>
    <s v="Second 30"/>
    <s v="JE"/>
    <s v="No Fish"/>
    <m/>
    <m/>
    <m/>
    <m/>
    <x v="0"/>
    <m/>
    <m/>
    <x v="0"/>
  </r>
  <r>
    <n v="2023"/>
    <x v="32"/>
    <d v="1899-12-30T04:00:00"/>
    <s v="Full"/>
    <s v="First 30"/>
    <s v="JE"/>
    <d v="1899-12-30T04:28:44"/>
    <n v="9136"/>
    <s v="upstream"/>
    <n v="6.16"/>
    <n v="50.1"/>
    <x v="1"/>
    <s v="Possible fish travelling US "/>
    <s v="yes going us. Something blocking upper beams of sonar"/>
    <x v="3"/>
  </r>
  <r>
    <n v="2023"/>
    <x v="32"/>
    <d v="1899-12-30T04:30:00"/>
    <s v="Full"/>
    <s v="Second 30"/>
    <s v="JE"/>
    <s v="No Fish"/>
    <m/>
    <m/>
    <m/>
    <m/>
    <x v="0"/>
    <m/>
    <m/>
    <x v="0"/>
  </r>
  <r>
    <n v="2023"/>
    <x v="32"/>
    <d v="1899-12-30T05:00:00"/>
    <s v="Full"/>
    <s v="First 30"/>
    <s v="JE"/>
    <s v="No Fish"/>
    <m/>
    <m/>
    <m/>
    <m/>
    <x v="0"/>
    <m/>
    <m/>
    <x v="0"/>
  </r>
  <r>
    <n v="2023"/>
    <x v="32"/>
    <d v="1899-12-30T05:30:00"/>
    <s v="Full"/>
    <s v="Second 30"/>
    <s v="JE"/>
    <s v="No Fish"/>
    <m/>
    <m/>
    <m/>
    <m/>
    <x v="0"/>
    <m/>
    <m/>
    <x v="0"/>
  </r>
  <r>
    <n v="2023"/>
    <x v="32"/>
    <d v="1899-12-30T06:00:00"/>
    <s v="Full"/>
    <s v="First 30"/>
    <s v="JE"/>
    <s v="No Fish"/>
    <m/>
    <m/>
    <m/>
    <m/>
    <x v="0"/>
    <m/>
    <m/>
    <x v="0"/>
  </r>
  <r>
    <n v="2023"/>
    <x v="32"/>
    <d v="1899-12-30T06:30:00"/>
    <s v="Full"/>
    <s v="Second 30"/>
    <s v="JE"/>
    <s v="No Fish"/>
    <m/>
    <m/>
    <m/>
    <m/>
    <x v="0"/>
    <m/>
    <m/>
    <x v="0"/>
  </r>
  <r>
    <n v="2023"/>
    <x v="32"/>
    <d v="1899-12-30T07:00:00"/>
    <s v="Full"/>
    <s v="First 30"/>
    <s v="JE"/>
    <d v="1899-12-30T07:16:41"/>
    <n v="5310"/>
    <s v="upstream"/>
    <n v="7.04"/>
    <n v="60.9"/>
    <x v="2"/>
    <m/>
    <m/>
    <x v="0"/>
  </r>
  <r>
    <n v="2023"/>
    <x v="32"/>
    <d v="1899-12-30T07:30:00"/>
    <s v="Full"/>
    <s v="Second 30"/>
    <s v="JE"/>
    <s v="No Fish"/>
    <m/>
    <m/>
    <m/>
    <m/>
    <x v="0"/>
    <m/>
    <m/>
    <x v="0"/>
  </r>
  <r>
    <n v="2023"/>
    <x v="32"/>
    <d v="1899-12-30T08:00:00"/>
    <s v="Full"/>
    <s v="First 30"/>
    <s v="JE"/>
    <s v="No Fish"/>
    <m/>
    <m/>
    <m/>
    <m/>
    <x v="0"/>
    <m/>
    <m/>
    <x v="0"/>
  </r>
  <r>
    <n v="2023"/>
    <x v="32"/>
    <d v="1899-12-30T08:30:00"/>
    <s v="Full"/>
    <s v="Second 30"/>
    <s v="JE"/>
    <s v="No Fish"/>
    <m/>
    <m/>
    <m/>
    <m/>
    <x v="0"/>
    <m/>
    <m/>
    <x v="0"/>
  </r>
  <r>
    <n v="2023"/>
    <x v="32"/>
    <d v="1899-12-30T09:00:00"/>
    <s v="Full"/>
    <s v="First 30"/>
    <s v="JE"/>
    <s v="No Fish"/>
    <m/>
    <m/>
    <m/>
    <m/>
    <x v="0"/>
    <m/>
    <m/>
    <x v="0"/>
  </r>
  <r>
    <n v="2023"/>
    <x v="32"/>
    <d v="1899-12-30T09:30:00"/>
    <s v="Full"/>
    <s v="Second 30"/>
    <s v="JE"/>
    <s v="No Fish"/>
    <m/>
    <m/>
    <m/>
    <m/>
    <x v="0"/>
    <m/>
    <m/>
    <x v="0"/>
  </r>
  <r>
    <n v="2023"/>
    <x v="32"/>
    <d v="1899-12-30T10:00:00"/>
    <s v="Full"/>
    <s v="First 30"/>
    <s v="JE"/>
    <s v="No Fish"/>
    <m/>
    <m/>
    <m/>
    <m/>
    <x v="0"/>
    <m/>
    <m/>
    <x v="0"/>
  </r>
  <r>
    <n v="2023"/>
    <x v="32"/>
    <d v="1899-12-30T10:30:00"/>
    <s v="Full"/>
    <s v="Second 30"/>
    <s v="JE"/>
    <s v="No Fish"/>
    <m/>
    <m/>
    <m/>
    <m/>
    <x v="0"/>
    <m/>
    <m/>
    <x v="0"/>
  </r>
  <r>
    <n v="2023"/>
    <x v="32"/>
    <d v="1899-12-30T11:00:00"/>
    <s v="Full"/>
    <s v="First 30"/>
    <s v="JE"/>
    <s v="No Fish"/>
    <m/>
    <m/>
    <m/>
    <m/>
    <x v="0"/>
    <m/>
    <m/>
    <x v="0"/>
  </r>
  <r>
    <n v="2023"/>
    <x v="32"/>
    <d v="1899-12-30T11:30:00"/>
    <s v="Full"/>
    <s v="Second 30"/>
    <s v="JE"/>
    <s v="No Fish"/>
    <m/>
    <m/>
    <m/>
    <m/>
    <x v="0"/>
    <m/>
    <m/>
    <x v="0"/>
  </r>
  <r>
    <n v="2023"/>
    <x v="32"/>
    <d v="1899-12-30T12:00:00"/>
    <s v="Full"/>
    <s v="First 30"/>
    <s v="JE"/>
    <s v="No Fish"/>
    <m/>
    <m/>
    <m/>
    <m/>
    <x v="0"/>
    <m/>
    <m/>
    <x v="0"/>
  </r>
  <r>
    <n v="2023"/>
    <x v="32"/>
    <d v="1899-12-30T12:30:00"/>
    <s v="Full"/>
    <s v="Second 30"/>
    <s v="JE"/>
    <s v="No Fish"/>
    <m/>
    <m/>
    <m/>
    <m/>
    <x v="0"/>
    <m/>
    <m/>
    <x v="0"/>
  </r>
  <r>
    <n v="2023"/>
    <x v="32"/>
    <d v="1899-12-30T13:00:00"/>
    <s v="Full"/>
    <s v="First 30"/>
    <s v="JE"/>
    <s v="No Fish"/>
    <m/>
    <m/>
    <m/>
    <m/>
    <x v="0"/>
    <m/>
    <m/>
    <x v="0"/>
  </r>
  <r>
    <n v="2023"/>
    <x v="32"/>
    <d v="1899-12-30T13:30:00"/>
    <s v="Full"/>
    <s v="Second 30"/>
    <s v="JE"/>
    <s v="No Fish"/>
    <m/>
    <m/>
    <m/>
    <m/>
    <x v="0"/>
    <m/>
    <m/>
    <x v="0"/>
  </r>
  <r>
    <n v="2023"/>
    <x v="32"/>
    <d v="1899-12-30T14:00:00"/>
    <s v="Full"/>
    <s v="First 30"/>
    <s v="JE"/>
    <s v="No Fish"/>
    <m/>
    <m/>
    <m/>
    <m/>
    <x v="0"/>
    <m/>
    <m/>
    <x v="0"/>
  </r>
  <r>
    <n v="2023"/>
    <x v="32"/>
    <d v="1899-12-30T14:30:00"/>
    <s v="Full"/>
    <s v="Second 30"/>
    <s v="JE"/>
    <s v="No Fish"/>
    <m/>
    <m/>
    <m/>
    <m/>
    <x v="0"/>
    <m/>
    <m/>
    <x v="0"/>
  </r>
  <r>
    <n v="2023"/>
    <x v="32"/>
    <d v="1899-12-30T15:00:00"/>
    <s v="Full"/>
    <s v="First 30"/>
    <s v="JE"/>
    <s v="No Fish"/>
    <m/>
    <m/>
    <m/>
    <m/>
    <x v="0"/>
    <m/>
    <m/>
    <x v="0"/>
  </r>
  <r>
    <n v="2023"/>
    <x v="32"/>
    <d v="1899-12-30T15:30:00"/>
    <s v="Full"/>
    <s v="Second 30"/>
    <s v="JE"/>
    <s v="No Fish"/>
    <m/>
    <m/>
    <m/>
    <m/>
    <x v="0"/>
    <m/>
    <m/>
    <x v="0"/>
  </r>
  <r>
    <n v="2023"/>
    <x v="32"/>
    <d v="1899-12-30T16:00:00"/>
    <s v="Full"/>
    <s v="First 30"/>
    <s v="JE"/>
    <s v="No Fish"/>
    <m/>
    <m/>
    <m/>
    <m/>
    <x v="0"/>
    <m/>
    <m/>
    <x v="0"/>
  </r>
  <r>
    <n v="2023"/>
    <x v="32"/>
    <d v="1899-12-30T16:30:00"/>
    <s v="Full"/>
    <s v="Second 30"/>
    <s v="JE"/>
    <s v="No Fish"/>
    <m/>
    <m/>
    <m/>
    <m/>
    <x v="0"/>
    <m/>
    <m/>
    <x v="0"/>
  </r>
  <r>
    <n v="2023"/>
    <x v="32"/>
    <d v="1899-12-30T17:00:00"/>
    <s v="Full"/>
    <s v="First 30"/>
    <s v="JE"/>
    <d v="1899-12-30T17:13:06"/>
    <n v="4136"/>
    <s v="upstream"/>
    <n v="12.6"/>
    <n v="49.9"/>
    <x v="2"/>
    <m/>
    <m/>
    <x v="0"/>
  </r>
  <r>
    <n v="2023"/>
    <x v="32"/>
    <d v="1899-12-30T17:30:00"/>
    <s v="Full"/>
    <s v="Second 30"/>
    <s v="JE"/>
    <s v="No Fish"/>
    <m/>
    <m/>
    <m/>
    <m/>
    <x v="0"/>
    <m/>
    <m/>
    <x v="0"/>
  </r>
  <r>
    <n v="2023"/>
    <x v="32"/>
    <d v="1899-12-30T18:00:00"/>
    <s v="Full"/>
    <s v="First 30"/>
    <s v="JE"/>
    <s v="No Fish"/>
    <m/>
    <m/>
    <m/>
    <m/>
    <x v="0"/>
    <m/>
    <m/>
    <x v="0"/>
  </r>
  <r>
    <n v="2023"/>
    <x v="32"/>
    <d v="1899-12-30T18:30:00"/>
    <s v="Full"/>
    <s v="Second 30"/>
    <s v="JE"/>
    <s v="No Fish"/>
    <m/>
    <m/>
    <m/>
    <m/>
    <x v="0"/>
    <m/>
    <m/>
    <x v="0"/>
  </r>
  <r>
    <n v="2023"/>
    <x v="32"/>
    <d v="1899-12-30T19:00:00"/>
    <s v="Full"/>
    <s v="First 30"/>
    <s v="JE"/>
    <s v="No Fish"/>
    <m/>
    <m/>
    <m/>
    <m/>
    <x v="0"/>
    <m/>
    <m/>
    <x v="0"/>
  </r>
  <r>
    <n v="2023"/>
    <x v="32"/>
    <d v="1899-12-30T19:30:00"/>
    <s v="Full"/>
    <s v="Second 30"/>
    <s v="JE"/>
    <s v="No Fish"/>
    <m/>
    <m/>
    <m/>
    <m/>
    <x v="0"/>
    <m/>
    <m/>
    <x v="0"/>
  </r>
  <r>
    <n v="2023"/>
    <x v="32"/>
    <d v="1899-12-30T20:00:00"/>
    <s v="Full"/>
    <s v="First 30"/>
    <s v="JE"/>
    <s v="No Fish"/>
    <m/>
    <m/>
    <m/>
    <m/>
    <x v="0"/>
    <m/>
    <m/>
    <x v="0"/>
  </r>
  <r>
    <n v="2023"/>
    <x v="32"/>
    <d v="1899-12-30T20:30:00"/>
    <s v="Full"/>
    <s v="Second 30"/>
    <s v="JE"/>
    <s v="No Fish"/>
    <m/>
    <m/>
    <m/>
    <m/>
    <x v="0"/>
    <m/>
    <m/>
    <x v="0"/>
  </r>
  <r>
    <n v="2023"/>
    <x v="32"/>
    <d v="1899-12-30T21:00:00"/>
    <s v="Full"/>
    <s v="First 30"/>
    <s v="JE"/>
    <d v="1899-12-30T21:06:05"/>
    <n v="1936"/>
    <s v="upstream"/>
    <n v="5.42"/>
    <n v="61.2"/>
    <x v="2"/>
    <m/>
    <m/>
    <x v="0"/>
  </r>
  <r>
    <n v="2023"/>
    <x v="32"/>
    <d v="1899-12-30T21:30:00"/>
    <s v="Full"/>
    <s v="Second 30"/>
    <s v="JE"/>
    <s v="No Fish"/>
    <m/>
    <m/>
    <m/>
    <m/>
    <x v="0"/>
    <m/>
    <m/>
    <x v="0"/>
  </r>
  <r>
    <n v="2023"/>
    <x v="32"/>
    <d v="1899-12-30T22:00:00"/>
    <s v="Full"/>
    <s v="First 30"/>
    <s v="JE"/>
    <d v="1899-12-30T22:21:16"/>
    <n v="6750"/>
    <s v="downstream"/>
    <n v="11.49"/>
    <n v="73.599999999999994"/>
    <x v="2"/>
    <m/>
    <m/>
    <x v="0"/>
  </r>
  <r>
    <n v="2023"/>
    <x v="32"/>
    <d v="1899-12-30T22:30:00"/>
    <s v="Full"/>
    <s v="Second 30"/>
    <s v="JE"/>
    <d v="1899-12-30T22:37:08"/>
    <n v="2243"/>
    <s v="downstream"/>
    <n v="16.68"/>
    <n v="73.3"/>
    <x v="2"/>
    <m/>
    <m/>
    <x v="0"/>
  </r>
  <r>
    <n v="2023"/>
    <x v="32"/>
    <d v="1899-12-30T22:30:00"/>
    <s v="Full"/>
    <s v="Second 30"/>
    <s v="JE"/>
    <d v="1899-12-30T22:48:41"/>
    <n v="5915"/>
    <s v="upstream"/>
    <n v="11.45"/>
    <n v="76.3"/>
    <x v="2"/>
    <m/>
    <m/>
    <x v="0"/>
  </r>
  <r>
    <n v="2023"/>
    <x v="32"/>
    <d v="1899-12-30T23:00:00"/>
    <s v="Full"/>
    <s v="First 30"/>
    <s v="JE"/>
    <d v="1899-12-30T23:12:34"/>
    <n v="3988"/>
    <s v="upstream"/>
    <n v="3.85"/>
    <n v="75.2"/>
    <x v="2"/>
    <m/>
    <m/>
    <x v="0"/>
  </r>
  <r>
    <n v="2023"/>
    <x v="32"/>
    <d v="1899-12-30T23:00:00"/>
    <s v="Full"/>
    <s v="First 30"/>
    <s v="JE"/>
    <d v="1899-12-30T23:28:06"/>
    <n v="8922"/>
    <s v="upstream"/>
    <n v="3.89"/>
    <n v="49"/>
    <x v="2"/>
    <m/>
    <m/>
    <x v="0"/>
  </r>
  <r>
    <n v="2023"/>
    <x v="32"/>
    <d v="1899-12-30T23:30:00"/>
    <s v="Full"/>
    <s v="Second 30"/>
    <s v="JE"/>
    <s v="No Fish"/>
    <m/>
    <m/>
    <m/>
    <m/>
    <x v="0"/>
    <m/>
    <m/>
    <x v="0"/>
  </r>
  <r>
    <n v="2023"/>
    <x v="33"/>
    <d v="1899-12-30T00:00:00"/>
    <s v="Full"/>
    <s v="First 30"/>
    <s v="JE"/>
    <s v="No Fish"/>
    <m/>
    <m/>
    <m/>
    <m/>
    <x v="0"/>
    <m/>
    <m/>
    <x v="0"/>
  </r>
  <r>
    <n v="2023"/>
    <x v="33"/>
    <d v="1899-12-30T00:30:00"/>
    <s v="Full"/>
    <s v="Second 30"/>
    <s v="JE"/>
    <d v="1899-12-30T00:44:21"/>
    <n v="4555"/>
    <s v="downstream"/>
    <n v="14.18"/>
    <n v="51.5"/>
    <x v="1"/>
    <s v="Possible fish appears to be travelling DS, image not very clear"/>
    <s v="yes going ds. Something blocking upper beams of sonar"/>
    <x v="3"/>
  </r>
  <r>
    <n v="2023"/>
    <x v="33"/>
    <d v="1899-12-30T00:30:00"/>
    <s v="Full"/>
    <s v="Second 30"/>
    <s v="JE"/>
    <d v="1899-12-30T00:54:55"/>
    <n v="7902"/>
    <s v="upstream"/>
    <n v="16.239999999999998"/>
    <n v="78.099999999999994"/>
    <x v="1"/>
    <s v="Possible fish appears to be travelling US, spotty image"/>
    <s v="yes going us. Something blocking upper beams of sonar"/>
    <x v="3"/>
  </r>
  <r>
    <n v="2023"/>
    <x v="33"/>
    <d v="1899-12-30T01:00:00"/>
    <s v="Full"/>
    <s v="First 30"/>
    <s v="JE"/>
    <d v="1899-12-30T01:06:42"/>
    <n v="2122"/>
    <s v="downstream"/>
    <n v="18.579999999999998"/>
    <n v="66.400000000000006"/>
    <x v="1"/>
    <s v="Possible fish appears to be travelling DS, image not very clear"/>
    <s v="yes going ds, poor image"/>
    <x v="3"/>
  </r>
  <r>
    <n v="2023"/>
    <x v="33"/>
    <d v="1899-12-30T01:00:00"/>
    <s v="Full"/>
    <s v="First 30"/>
    <s v="JE"/>
    <d v="1899-12-30T01:28:07"/>
    <n v="8938"/>
    <s v="upstream"/>
    <n v="19.079999999999998"/>
    <n v="68.599999999999994"/>
    <x v="1"/>
    <s v="Possible fish appears to be travelling US, spotty image"/>
    <s v="yes going us, poor image, very dark"/>
    <x v="3"/>
  </r>
  <r>
    <n v="2023"/>
    <x v="33"/>
    <d v="1899-12-30T01:30:00"/>
    <s v="Full"/>
    <s v="Second 30"/>
    <s v="JE"/>
    <d v="1899-12-30T01:36:28"/>
    <n v="2050"/>
    <s v="upstream"/>
    <n v="15.09"/>
    <n v="69.2"/>
    <x v="1"/>
    <s v="Possible fish appears to be travelling US, spotty image"/>
    <s v="yes going us, poor image, very dark"/>
    <x v="3"/>
  </r>
  <r>
    <n v="2023"/>
    <x v="33"/>
    <d v="1899-12-30T01:30:00"/>
    <s v="Full"/>
    <s v="Second 30"/>
    <s v="JE"/>
    <d v="1899-12-30T01:40:14"/>
    <n v="3246"/>
    <s v="upstream"/>
    <n v="17.149999999999999"/>
    <n v="85.6"/>
    <x v="1"/>
    <s v="Possible fish appears to be travelling US, spotty image"/>
    <s v="yes going us, poor image, very dark"/>
    <x v="3"/>
  </r>
  <r>
    <n v="2023"/>
    <x v="33"/>
    <d v="1899-12-30T01:30:00"/>
    <s v="Full"/>
    <s v="Second 30"/>
    <s v="JE"/>
    <d v="1899-12-30T01:49:15"/>
    <n v="6119"/>
    <s v="upstream"/>
    <n v="15.28"/>
    <n v="72.2"/>
    <x v="1"/>
    <s v="Possible fish appears to be travelling US, spotty image"/>
    <s v="yes going us, poor image, very dark"/>
    <x v="3"/>
  </r>
  <r>
    <n v="2023"/>
    <x v="33"/>
    <d v="1899-12-30T02:00:00"/>
    <s v="Full"/>
    <s v="First 30"/>
    <s v="JE"/>
    <d v="1899-12-30T02:10:17"/>
    <n v="3257"/>
    <s v="upstream"/>
    <n v="15.37"/>
    <n v="54.5"/>
    <x v="1"/>
    <s v="Possible fish appears to be travelling US, spotty image"/>
    <s v="yes going us, poor image, very dark"/>
    <x v="3"/>
  </r>
  <r>
    <n v="2023"/>
    <x v="33"/>
    <d v="1899-12-30T02:30:00"/>
    <s v="Full"/>
    <s v="Second 30"/>
    <s v="JE"/>
    <s v="No Fish"/>
    <m/>
    <m/>
    <m/>
    <m/>
    <x v="0"/>
    <m/>
    <m/>
    <x v="0"/>
  </r>
  <r>
    <n v="2023"/>
    <x v="33"/>
    <d v="1899-12-30T03:00:00"/>
    <s v="Full"/>
    <s v="First 30"/>
    <s v="JE"/>
    <s v="No Fish"/>
    <m/>
    <m/>
    <m/>
    <m/>
    <x v="0"/>
    <m/>
    <m/>
    <x v="0"/>
  </r>
  <r>
    <n v="2023"/>
    <x v="33"/>
    <d v="1899-12-30T03:30:00"/>
    <s v="Full"/>
    <s v="Second 30"/>
    <s v="JE"/>
    <s v="No Fish"/>
    <m/>
    <m/>
    <m/>
    <m/>
    <x v="0"/>
    <m/>
    <m/>
    <x v="0"/>
  </r>
  <r>
    <n v="2023"/>
    <x v="33"/>
    <d v="1899-12-30T04:00:00"/>
    <s v="Full"/>
    <s v="First 30"/>
    <s v="JE"/>
    <d v="1899-12-30T04:12:27"/>
    <n v="3939"/>
    <s v="upstream"/>
    <n v="6.32"/>
    <n v="48.9"/>
    <x v="2"/>
    <m/>
    <m/>
    <x v="0"/>
  </r>
  <r>
    <n v="2023"/>
    <x v="33"/>
    <d v="1899-12-30T04:30:00"/>
    <s v="Full"/>
    <s v="Second 30"/>
    <s v="JE"/>
    <s v="No Fish"/>
    <m/>
    <m/>
    <m/>
    <m/>
    <x v="0"/>
    <m/>
    <m/>
    <x v="0"/>
  </r>
  <r>
    <n v="2023"/>
    <x v="33"/>
    <d v="1899-12-30T05:00:00"/>
    <s v="Full"/>
    <s v="First 30"/>
    <s v="JE"/>
    <s v="No Fish"/>
    <m/>
    <m/>
    <m/>
    <m/>
    <x v="0"/>
    <m/>
    <m/>
    <x v="0"/>
  </r>
  <r>
    <n v="2023"/>
    <x v="33"/>
    <d v="1899-12-30T05:30:00"/>
    <s v="Full"/>
    <s v="Second 30"/>
    <s v="JE"/>
    <s v="No Fish"/>
    <m/>
    <m/>
    <m/>
    <m/>
    <x v="0"/>
    <m/>
    <m/>
    <x v="0"/>
  </r>
  <r>
    <n v="2023"/>
    <x v="33"/>
    <d v="1899-12-30T06:00:00"/>
    <s v="Full"/>
    <s v="First 30"/>
    <s v="JE"/>
    <s v="No Fish"/>
    <m/>
    <m/>
    <m/>
    <m/>
    <x v="0"/>
    <m/>
    <m/>
    <x v="0"/>
  </r>
  <r>
    <n v="2023"/>
    <x v="33"/>
    <d v="1899-12-30T06:30:00"/>
    <s v="Full"/>
    <s v="Second 30"/>
    <s v="JE"/>
    <s v="No Fish"/>
    <m/>
    <m/>
    <m/>
    <m/>
    <x v="0"/>
    <m/>
    <m/>
    <x v="0"/>
  </r>
  <r>
    <n v="2023"/>
    <x v="33"/>
    <d v="1899-12-30T07:00:00"/>
    <s v="Full"/>
    <s v="First 30"/>
    <s v="JE"/>
    <s v="No Fish"/>
    <m/>
    <m/>
    <m/>
    <m/>
    <x v="0"/>
    <m/>
    <m/>
    <x v="0"/>
  </r>
  <r>
    <n v="2023"/>
    <x v="33"/>
    <d v="1899-12-30T07:30:00"/>
    <s v="Full"/>
    <s v="Second 30"/>
    <s v="JE"/>
    <s v="No Fish"/>
    <m/>
    <m/>
    <m/>
    <m/>
    <x v="0"/>
    <m/>
    <m/>
    <x v="0"/>
  </r>
  <r>
    <n v="2023"/>
    <x v="33"/>
    <d v="1899-12-30T08:00:00"/>
    <s v="Full"/>
    <s v="First 30"/>
    <s v="JE"/>
    <s v="No Fish"/>
    <m/>
    <m/>
    <m/>
    <m/>
    <x v="0"/>
    <m/>
    <m/>
    <x v="0"/>
  </r>
  <r>
    <n v="2023"/>
    <x v="33"/>
    <d v="1899-12-30T08:30:00"/>
    <s v="Full"/>
    <s v="Second 30"/>
    <s v="JE"/>
    <s v="No Fish"/>
    <m/>
    <m/>
    <m/>
    <m/>
    <x v="0"/>
    <m/>
    <m/>
    <x v="0"/>
  </r>
  <r>
    <n v="2023"/>
    <x v="33"/>
    <d v="1899-12-30T09:00:00"/>
    <s v="Full"/>
    <s v="First 30"/>
    <s v="JE"/>
    <s v="No Fish"/>
    <m/>
    <m/>
    <m/>
    <m/>
    <x v="0"/>
    <m/>
    <m/>
    <x v="0"/>
  </r>
  <r>
    <n v="2023"/>
    <x v="33"/>
    <d v="1899-12-30T09:30:00"/>
    <s v="Full"/>
    <s v="Second 30"/>
    <s v="JE"/>
    <s v="No Fish"/>
    <m/>
    <m/>
    <m/>
    <m/>
    <x v="0"/>
    <m/>
    <m/>
    <x v="0"/>
  </r>
  <r>
    <n v="2023"/>
    <x v="33"/>
    <d v="1899-12-30T10:00:00"/>
    <s v="Full"/>
    <s v="First 30"/>
    <s v="JE"/>
    <s v="No Fish"/>
    <m/>
    <m/>
    <m/>
    <m/>
    <x v="0"/>
    <m/>
    <m/>
    <x v="0"/>
  </r>
  <r>
    <n v="2023"/>
    <x v="33"/>
    <d v="1899-12-30T10:30:00"/>
    <s v="Full"/>
    <s v="Second 30"/>
    <s v="JE"/>
    <s v="No Fish"/>
    <m/>
    <m/>
    <m/>
    <m/>
    <x v="0"/>
    <m/>
    <m/>
    <x v="0"/>
  </r>
  <r>
    <n v="2023"/>
    <x v="33"/>
    <d v="1899-12-30T11:00:00"/>
    <s v="Full"/>
    <s v="First 30"/>
    <s v="JE"/>
    <s v="No Fish"/>
    <m/>
    <m/>
    <m/>
    <m/>
    <x v="0"/>
    <m/>
    <m/>
    <x v="0"/>
  </r>
  <r>
    <n v="2023"/>
    <x v="33"/>
    <d v="1899-12-30T11:30:00"/>
    <s v="Full"/>
    <s v="Second 30"/>
    <s v="JE"/>
    <s v="No Fish"/>
    <m/>
    <m/>
    <m/>
    <m/>
    <x v="0"/>
    <m/>
    <m/>
    <x v="0"/>
  </r>
  <r>
    <n v="2023"/>
    <x v="33"/>
    <d v="1899-12-30T12:00:00"/>
    <s v="Full"/>
    <s v="First 30"/>
    <s v="JE"/>
    <s v="No Fish"/>
    <m/>
    <m/>
    <m/>
    <m/>
    <x v="0"/>
    <m/>
    <m/>
    <x v="0"/>
  </r>
  <r>
    <n v="2023"/>
    <x v="33"/>
    <d v="1899-12-30T12:30:00"/>
    <s v="Full"/>
    <s v="Second 30"/>
    <s v="JE"/>
    <s v="No Fish"/>
    <m/>
    <m/>
    <m/>
    <m/>
    <x v="0"/>
    <m/>
    <m/>
    <x v="0"/>
  </r>
  <r>
    <n v="2023"/>
    <x v="33"/>
    <d v="1899-12-30T13:00:00"/>
    <s v="Full"/>
    <s v="First 30"/>
    <s v="JE"/>
    <s v="No Fish"/>
    <m/>
    <m/>
    <m/>
    <m/>
    <x v="0"/>
    <m/>
    <m/>
    <x v="0"/>
  </r>
  <r>
    <n v="2023"/>
    <x v="33"/>
    <d v="1899-12-30T13:30:00"/>
    <s v="Full"/>
    <s v="Second 30"/>
    <s v="JE"/>
    <s v="No Fish"/>
    <m/>
    <m/>
    <m/>
    <m/>
    <x v="0"/>
    <m/>
    <m/>
    <x v="0"/>
  </r>
  <r>
    <n v="2023"/>
    <x v="33"/>
    <d v="1899-12-30T14:00:00"/>
    <s v="Full"/>
    <s v="First 30"/>
    <s v="JE"/>
    <s v="No Fish"/>
    <m/>
    <m/>
    <m/>
    <m/>
    <x v="0"/>
    <m/>
    <m/>
    <x v="0"/>
  </r>
  <r>
    <n v="2023"/>
    <x v="33"/>
    <d v="1899-12-30T14:30:00"/>
    <s v="Full"/>
    <s v="Second 30"/>
    <s v="JE"/>
    <s v="No Fish"/>
    <m/>
    <m/>
    <m/>
    <m/>
    <x v="0"/>
    <m/>
    <m/>
    <x v="0"/>
  </r>
  <r>
    <n v="2023"/>
    <x v="33"/>
    <d v="1899-12-30T15:00:00"/>
    <s v="Full"/>
    <s v="First 30"/>
    <s v="JE"/>
    <s v="No Fish"/>
    <m/>
    <m/>
    <m/>
    <m/>
    <x v="0"/>
    <m/>
    <m/>
    <x v="0"/>
  </r>
  <r>
    <n v="2023"/>
    <x v="33"/>
    <d v="1899-12-30T15:30:00"/>
    <s v="Full"/>
    <s v="Second 30"/>
    <s v="JE"/>
    <s v="No Fish"/>
    <m/>
    <m/>
    <m/>
    <m/>
    <x v="0"/>
    <m/>
    <m/>
    <x v="0"/>
  </r>
  <r>
    <n v="2023"/>
    <x v="33"/>
    <d v="1899-12-30T16:00:00"/>
    <s v="Full"/>
    <s v="First 30"/>
    <s v="JE"/>
    <s v="No Fish"/>
    <m/>
    <m/>
    <m/>
    <m/>
    <x v="0"/>
    <m/>
    <m/>
    <x v="0"/>
  </r>
  <r>
    <n v="2023"/>
    <x v="33"/>
    <d v="1899-12-30T16:30:00"/>
    <s v="Full"/>
    <s v="Second 30"/>
    <s v="JE"/>
    <s v="No Fish"/>
    <m/>
    <m/>
    <m/>
    <m/>
    <x v="0"/>
    <m/>
    <m/>
    <x v="0"/>
  </r>
  <r>
    <n v="2023"/>
    <x v="33"/>
    <d v="1899-12-30T17:00:00"/>
    <s v="Full"/>
    <s v="First 30"/>
    <s v="JE"/>
    <s v="No Fish"/>
    <m/>
    <m/>
    <m/>
    <m/>
    <x v="0"/>
    <m/>
    <m/>
    <x v="0"/>
  </r>
  <r>
    <n v="2023"/>
    <x v="33"/>
    <d v="1899-12-30T17:30:00"/>
    <s v="Full"/>
    <s v="Second 30"/>
    <s v="JE"/>
    <s v="No Fish"/>
    <m/>
    <m/>
    <m/>
    <m/>
    <x v="0"/>
    <m/>
    <m/>
    <x v="0"/>
  </r>
  <r>
    <n v="2023"/>
    <x v="33"/>
    <d v="1899-12-30T18:00:00"/>
    <s v="Full"/>
    <s v="First 30"/>
    <s v="JE"/>
    <d v="1899-12-30T18:13:20"/>
    <n v="4231"/>
    <s v="upstream"/>
    <n v="10.93"/>
    <n v="54.2"/>
    <x v="2"/>
    <m/>
    <m/>
    <x v="0"/>
  </r>
  <r>
    <n v="2023"/>
    <x v="33"/>
    <d v="1899-12-30T18:30:00"/>
    <s v="Full"/>
    <s v="Second 30"/>
    <s v="JE"/>
    <s v="No Fish"/>
    <m/>
    <m/>
    <m/>
    <m/>
    <x v="0"/>
    <m/>
    <m/>
    <x v="0"/>
  </r>
  <r>
    <n v="2023"/>
    <x v="33"/>
    <d v="1899-12-30T19:00:00"/>
    <s v="Full"/>
    <s v="First 30"/>
    <s v="JE"/>
    <s v="No Fish"/>
    <m/>
    <m/>
    <m/>
    <m/>
    <x v="0"/>
    <m/>
    <m/>
    <x v="0"/>
  </r>
  <r>
    <n v="2023"/>
    <x v="33"/>
    <d v="1899-12-30T19:30:00"/>
    <s v="Full"/>
    <s v="Second 30"/>
    <s v="JE"/>
    <d v="1899-12-30T19:33:50"/>
    <n v="1216"/>
    <s v="upstream"/>
    <n v="5.0999999999999996"/>
    <n v="75.3"/>
    <x v="2"/>
    <m/>
    <m/>
    <x v="0"/>
  </r>
  <r>
    <n v="2023"/>
    <x v="33"/>
    <d v="1899-12-30T20:00:00"/>
    <s v="Full"/>
    <s v="First 30"/>
    <s v="JE"/>
    <d v="1899-12-30T20:24:33"/>
    <n v="7802"/>
    <s v="upstream"/>
    <n v="4.95"/>
    <n v="81.5"/>
    <x v="2"/>
    <m/>
    <m/>
    <x v="0"/>
  </r>
  <r>
    <n v="2023"/>
    <x v="33"/>
    <d v="1899-12-30T20:00:00"/>
    <s v="Full"/>
    <s v="First 30"/>
    <s v="JE"/>
    <d v="1899-12-30T21:23:37"/>
    <n v="7497"/>
    <s v="upstream"/>
    <n v="7.98"/>
    <n v="47.1"/>
    <x v="2"/>
    <m/>
    <m/>
    <x v="0"/>
  </r>
  <r>
    <n v="2023"/>
    <x v="33"/>
    <d v="1899-12-30T20:30:00"/>
    <s v="Full"/>
    <s v="Second 30"/>
    <s v="JE"/>
    <s v="No Fish"/>
    <m/>
    <m/>
    <m/>
    <m/>
    <x v="0"/>
    <m/>
    <m/>
    <x v="0"/>
  </r>
  <r>
    <n v="2023"/>
    <x v="33"/>
    <d v="1899-12-30T21:00:00"/>
    <s v="Full"/>
    <s v="First 30"/>
    <s v="JE"/>
    <s v="No Fish"/>
    <m/>
    <m/>
    <m/>
    <m/>
    <x v="0"/>
    <m/>
    <m/>
    <x v="0"/>
  </r>
  <r>
    <n v="2023"/>
    <x v="33"/>
    <d v="1899-12-30T21:30:00"/>
    <s v="Full"/>
    <s v="Second 30"/>
    <s v="JE"/>
    <d v="1899-12-30T21:39:45"/>
    <n v="3090"/>
    <s v="upstream"/>
    <n v="14.9"/>
    <n v="76.900000000000006"/>
    <x v="2"/>
    <m/>
    <m/>
    <x v="0"/>
  </r>
  <r>
    <n v="2023"/>
    <x v="33"/>
    <d v="1899-12-30T22:00:00"/>
    <s v="Full"/>
    <s v="First 30"/>
    <s v="JE"/>
    <d v="1899-12-30T22:09:39"/>
    <n v="3065"/>
    <s v="upstream"/>
    <n v="15.73"/>
    <n v="58.3"/>
    <x v="2"/>
    <m/>
    <m/>
    <x v="0"/>
  </r>
  <r>
    <n v="2023"/>
    <x v="33"/>
    <d v="1899-12-30T22:00:00"/>
    <s v="Full"/>
    <s v="First 30"/>
    <s v="JE"/>
    <d v="1899-12-30T22:28:01"/>
    <n v="8875"/>
    <s v="upstream"/>
    <n v="8.2899999999999991"/>
    <n v="74.2"/>
    <x v="2"/>
    <m/>
    <m/>
    <x v="0"/>
  </r>
  <r>
    <n v="2023"/>
    <x v="33"/>
    <d v="1899-12-30T22:30:00"/>
    <s v="Full"/>
    <s v="Second 30"/>
    <s v="JE"/>
    <d v="1899-12-30T22:32:34"/>
    <n v="814"/>
    <s v="downstream"/>
    <n v="7.6"/>
    <n v="55.8"/>
    <x v="2"/>
    <m/>
    <m/>
    <x v="0"/>
  </r>
  <r>
    <n v="2023"/>
    <x v="33"/>
    <d v="1899-12-30T22:30:00"/>
    <s v="Full"/>
    <s v="Second 30"/>
    <s v="JE"/>
    <d v="1899-12-30T22:34:57"/>
    <n v="1577"/>
    <s v="upstream"/>
    <n v="8.4600000000000009"/>
    <n v="84.9"/>
    <x v="2"/>
    <m/>
    <m/>
    <x v="0"/>
  </r>
  <r>
    <n v="2023"/>
    <x v="33"/>
    <d v="1899-12-30T22:30:00"/>
    <s v="Full"/>
    <s v="Second 30"/>
    <s v="JE"/>
    <d v="1899-12-30T22:36:14"/>
    <n v="1983"/>
    <s v="downstream"/>
    <n v="11.46"/>
    <n v="68.5"/>
    <x v="2"/>
    <m/>
    <m/>
    <x v="0"/>
  </r>
  <r>
    <n v="2023"/>
    <x v="33"/>
    <d v="1899-12-30T22:30:00"/>
    <s v="Full"/>
    <s v="Second 30"/>
    <s v="JE"/>
    <d v="1899-12-30T22:39:41"/>
    <n v="3078"/>
    <s v="upstream"/>
    <n v="16.63"/>
    <n v="60.7"/>
    <x v="1"/>
    <s v="Possible fish appears to be travelling US"/>
    <s v="yes going us"/>
    <x v="3"/>
  </r>
  <r>
    <n v="2023"/>
    <x v="33"/>
    <d v="1899-12-30T23:00:00"/>
    <s v="Full"/>
    <s v="First 30"/>
    <s v="JE"/>
    <d v="1899-12-30T23:02:52"/>
    <n v="909"/>
    <s v="downstream"/>
    <n v="7.8"/>
    <n v="46.6"/>
    <x v="2"/>
    <m/>
    <m/>
    <x v="0"/>
  </r>
  <r>
    <n v="2023"/>
    <x v="33"/>
    <d v="1899-12-30T23:00:00"/>
    <s v="Full"/>
    <s v="First 30"/>
    <s v="JE"/>
    <s v="No Fish"/>
    <m/>
    <m/>
    <m/>
    <m/>
    <x v="0"/>
    <m/>
    <m/>
    <x v="0"/>
  </r>
  <r>
    <n v="2023"/>
    <x v="33"/>
    <d v="1899-12-30T23:30:00"/>
    <s v="Full"/>
    <s v="Second 30"/>
    <s v="JE"/>
    <s v="No Fish"/>
    <m/>
    <m/>
    <m/>
    <m/>
    <x v="0"/>
    <m/>
    <m/>
    <x v="0"/>
  </r>
  <r>
    <n v="2023"/>
    <x v="34"/>
    <d v="1899-12-30T00:00:00"/>
    <s v="Full"/>
    <s v="First 30"/>
    <s v="JE"/>
    <s v="No Fish"/>
    <m/>
    <m/>
    <m/>
    <m/>
    <x v="0"/>
    <m/>
    <m/>
    <x v="0"/>
  </r>
  <r>
    <n v="2023"/>
    <x v="34"/>
    <d v="1899-12-30T00:30:00"/>
    <s v="Full"/>
    <s v="Second 30"/>
    <s v="JE"/>
    <s v="No Fish"/>
    <m/>
    <m/>
    <m/>
    <m/>
    <x v="0"/>
    <m/>
    <m/>
    <x v="0"/>
  </r>
  <r>
    <n v="2023"/>
    <x v="34"/>
    <d v="1899-12-30T01:00:00"/>
    <s v="Full"/>
    <s v="First 30"/>
    <s v="JE"/>
    <d v="1899-12-30T01:08:37"/>
    <n v="2728"/>
    <s v="upstream"/>
    <n v="5.49"/>
    <n v="95.1"/>
    <x v="1"/>
    <m/>
    <s v="unclear. Keep c=2"/>
    <x v="1"/>
  </r>
  <r>
    <n v="2023"/>
    <x v="34"/>
    <d v="1899-12-30T01:30:00"/>
    <s v="Full"/>
    <s v="Second 30"/>
    <s v="JE"/>
    <s v="No Fish"/>
    <m/>
    <m/>
    <m/>
    <m/>
    <x v="0"/>
    <m/>
    <m/>
    <x v="0"/>
  </r>
  <r>
    <n v="2023"/>
    <x v="34"/>
    <d v="1899-12-30T02:00:00"/>
    <s v="Full"/>
    <s v="First 30"/>
    <s v="JE"/>
    <s v="No Fish"/>
    <m/>
    <m/>
    <m/>
    <m/>
    <x v="0"/>
    <m/>
    <m/>
    <x v="0"/>
  </r>
  <r>
    <n v="2023"/>
    <x v="34"/>
    <d v="1899-12-30T02:30:00"/>
    <s v="Full"/>
    <s v="Second 30"/>
    <s v="JE"/>
    <s v="No Fish"/>
    <m/>
    <m/>
    <m/>
    <m/>
    <x v="0"/>
    <m/>
    <m/>
    <x v="0"/>
  </r>
  <r>
    <n v="2023"/>
    <x v="34"/>
    <d v="1899-12-30T03:00:00"/>
    <s v="Full"/>
    <s v="First 30"/>
    <s v="JE"/>
    <s v="No Fish"/>
    <m/>
    <m/>
    <m/>
    <m/>
    <x v="0"/>
    <m/>
    <m/>
    <x v="0"/>
  </r>
  <r>
    <n v="2023"/>
    <x v="34"/>
    <d v="1899-12-30T03:30:00"/>
    <s v="Full"/>
    <s v="Second 30"/>
    <s v="JE"/>
    <s v="No Fish"/>
    <m/>
    <m/>
    <m/>
    <m/>
    <x v="0"/>
    <m/>
    <m/>
    <x v="0"/>
  </r>
  <r>
    <n v="2023"/>
    <x v="34"/>
    <d v="1899-12-30T04:00:00"/>
    <s v="Full"/>
    <s v="First 30"/>
    <s v="JE"/>
    <s v="No Fish"/>
    <m/>
    <m/>
    <m/>
    <m/>
    <x v="0"/>
    <m/>
    <m/>
    <x v="0"/>
  </r>
  <r>
    <n v="2023"/>
    <x v="34"/>
    <d v="1899-12-30T04:30:00"/>
    <s v="Full"/>
    <s v="Second 30"/>
    <s v="JE"/>
    <s v="No Fish"/>
    <m/>
    <m/>
    <m/>
    <m/>
    <x v="0"/>
    <m/>
    <m/>
    <x v="0"/>
  </r>
  <r>
    <n v="2023"/>
    <x v="34"/>
    <d v="1899-12-30T05:00:00"/>
    <s v="Full"/>
    <s v="First 30"/>
    <s v="JE"/>
    <s v="No Fish"/>
    <m/>
    <m/>
    <m/>
    <m/>
    <x v="0"/>
    <m/>
    <m/>
    <x v="0"/>
  </r>
  <r>
    <n v="2023"/>
    <x v="34"/>
    <d v="1899-12-30T05:30:00"/>
    <s v="Full"/>
    <s v="Second 30"/>
    <s v="JE"/>
    <s v="No Fish"/>
    <m/>
    <m/>
    <m/>
    <m/>
    <x v="0"/>
    <m/>
    <m/>
    <x v="0"/>
  </r>
  <r>
    <n v="2023"/>
    <x v="34"/>
    <d v="1899-12-30T06:00:00"/>
    <s v="Full"/>
    <s v="First 30"/>
    <s v="JE"/>
    <s v="No Fish"/>
    <m/>
    <m/>
    <m/>
    <m/>
    <x v="0"/>
    <m/>
    <m/>
    <x v="0"/>
  </r>
  <r>
    <n v="2023"/>
    <x v="34"/>
    <d v="1899-12-30T06:30:00"/>
    <s v="Full"/>
    <s v="Second 30"/>
    <s v="JE"/>
    <s v="No Fish"/>
    <m/>
    <m/>
    <m/>
    <m/>
    <x v="0"/>
    <m/>
    <m/>
    <x v="0"/>
  </r>
  <r>
    <n v="2023"/>
    <x v="34"/>
    <d v="1899-12-30T07:00:00"/>
    <s v="Full"/>
    <s v="First 30"/>
    <s v="JE"/>
    <s v="No Fish"/>
    <m/>
    <m/>
    <m/>
    <m/>
    <x v="0"/>
    <m/>
    <m/>
    <x v="0"/>
  </r>
  <r>
    <n v="2023"/>
    <x v="34"/>
    <d v="1899-12-30T07:30:00"/>
    <s v="Full"/>
    <s v="Second 30"/>
    <s v="JE"/>
    <s v="No Fish"/>
    <m/>
    <m/>
    <m/>
    <m/>
    <x v="0"/>
    <m/>
    <m/>
    <x v="0"/>
  </r>
  <r>
    <n v="2023"/>
    <x v="34"/>
    <d v="1899-12-30T08:00:00"/>
    <s v="Full"/>
    <s v="First 30"/>
    <s v="JE"/>
    <s v="No Fish"/>
    <m/>
    <m/>
    <m/>
    <m/>
    <x v="0"/>
    <m/>
    <m/>
    <x v="0"/>
  </r>
  <r>
    <n v="2023"/>
    <x v="34"/>
    <d v="1899-12-30T08:30:00"/>
    <s v="Full"/>
    <s v="Second 30"/>
    <s v="JE"/>
    <s v="No Fish"/>
    <m/>
    <m/>
    <m/>
    <m/>
    <x v="0"/>
    <m/>
    <m/>
    <x v="0"/>
  </r>
  <r>
    <n v="2023"/>
    <x v="34"/>
    <d v="1899-12-30T09:00:00"/>
    <s v="Full"/>
    <s v="First 30"/>
    <s v="JE"/>
    <s v="No Fish"/>
    <m/>
    <m/>
    <m/>
    <m/>
    <x v="0"/>
    <m/>
    <m/>
    <x v="0"/>
  </r>
  <r>
    <n v="2023"/>
    <x v="34"/>
    <d v="1899-12-30T09:30:00"/>
    <s v="Full"/>
    <s v="Second 30"/>
    <s v="JE"/>
    <s v="No Fish"/>
    <m/>
    <m/>
    <m/>
    <m/>
    <x v="0"/>
    <m/>
    <m/>
    <x v="0"/>
  </r>
  <r>
    <n v="2023"/>
    <x v="34"/>
    <d v="1899-12-30T10:00:00"/>
    <s v="Full"/>
    <s v="First 30"/>
    <s v="JE"/>
    <s v="No Fish"/>
    <m/>
    <m/>
    <m/>
    <m/>
    <x v="0"/>
    <m/>
    <m/>
    <x v="0"/>
  </r>
  <r>
    <n v="2023"/>
    <x v="34"/>
    <d v="1899-12-30T10:30:00"/>
    <s v="Full"/>
    <s v="Second 30"/>
    <s v="JE"/>
    <s v="No Fish"/>
    <m/>
    <m/>
    <m/>
    <m/>
    <x v="0"/>
    <m/>
    <m/>
    <x v="0"/>
  </r>
  <r>
    <n v="2023"/>
    <x v="34"/>
    <d v="1899-12-30T11:00:00"/>
    <s v="Full"/>
    <s v="First 30"/>
    <s v="JE"/>
    <s v="No Fish"/>
    <m/>
    <m/>
    <m/>
    <m/>
    <x v="0"/>
    <m/>
    <m/>
    <x v="0"/>
  </r>
  <r>
    <n v="2023"/>
    <x v="34"/>
    <d v="1899-12-30T11:30:00"/>
    <s v="Full"/>
    <s v="Second 30"/>
    <s v="JE"/>
    <s v="No Fish"/>
    <m/>
    <m/>
    <m/>
    <m/>
    <x v="0"/>
    <m/>
    <m/>
    <x v="0"/>
  </r>
  <r>
    <n v="2023"/>
    <x v="34"/>
    <d v="1899-12-30T12:00:00"/>
    <s v="Full"/>
    <s v="First 30"/>
    <s v="JE"/>
    <s v="No Fish"/>
    <m/>
    <m/>
    <m/>
    <m/>
    <x v="0"/>
    <m/>
    <m/>
    <x v="0"/>
  </r>
  <r>
    <n v="2023"/>
    <x v="34"/>
    <d v="1899-12-30T12:30:00"/>
    <s v="Full"/>
    <s v="Second 30"/>
    <s v="JE"/>
    <s v="No Fish"/>
    <m/>
    <m/>
    <m/>
    <m/>
    <x v="0"/>
    <m/>
    <m/>
    <x v="0"/>
  </r>
  <r>
    <n v="2023"/>
    <x v="34"/>
    <d v="1899-12-30T13:00:00"/>
    <s v="Full"/>
    <s v="First 30"/>
    <s v="JE"/>
    <s v="No Fish"/>
    <m/>
    <m/>
    <m/>
    <m/>
    <x v="0"/>
    <m/>
    <m/>
    <x v="0"/>
  </r>
  <r>
    <n v="2023"/>
    <x v="34"/>
    <d v="1899-12-30T13:30:00"/>
    <s v="Full"/>
    <s v="Second 30"/>
    <s v="JE"/>
    <s v="No Fish"/>
    <m/>
    <m/>
    <m/>
    <m/>
    <x v="0"/>
    <m/>
    <m/>
    <x v="0"/>
  </r>
  <r>
    <n v="2023"/>
    <x v="34"/>
    <d v="1899-12-30T14:00:00"/>
    <s v="Full"/>
    <s v="First 30"/>
    <s v="JE"/>
    <s v="No Fish"/>
    <m/>
    <m/>
    <m/>
    <m/>
    <x v="0"/>
    <m/>
    <m/>
    <x v="0"/>
  </r>
  <r>
    <n v="2023"/>
    <x v="34"/>
    <d v="1899-12-30T14:30:00"/>
    <s v="Full"/>
    <s v="Second 30"/>
    <s v="JE"/>
    <s v="No Fish"/>
    <m/>
    <m/>
    <m/>
    <m/>
    <x v="0"/>
    <m/>
    <m/>
    <x v="0"/>
  </r>
  <r>
    <n v="2023"/>
    <x v="34"/>
    <d v="1899-12-30T15:00:00"/>
    <s v="Full"/>
    <s v="First 30"/>
    <s v="JE"/>
    <s v="No Fish"/>
    <m/>
    <m/>
    <m/>
    <m/>
    <x v="0"/>
    <m/>
    <m/>
    <x v="0"/>
  </r>
  <r>
    <n v="2023"/>
    <x v="34"/>
    <d v="1899-12-30T15:30:00"/>
    <s v="Full"/>
    <s v="Second 30"/>
    <s v="JE"/>
    <s v="No Fish"/>
    <m/>
    <m/>
    <m/>
    <m/>
    <x v="0"/>
    <m/>
    <m/>
    <x v="0"/>
  </r>
  <r>
    <n v="2023"/>
    <x v="34"/>
    <d v="1899-12-30T16:00:00"/>
    <s v="Full"/>
    <s v="First 30"/>
    <s v="JE"/>
    <d v="1899-12-30T16:03:22"/>
    <n v="1063"/>
    <s v="upstream"/>
    <n v="9.35"/>
    <n v="56.2"/>
    <x v="2"/>
    <m/>
    <m/>
    <x v="0"/>
  </r>
  <r>
    <n v="2023"/>
    <x v="34"/>
    <d v="1899-12-30T16:30:00"/>
    <s v="Full"/>
    <s v="Second 30"/>
    <s v="JE"/>
    <s v="No Fish"/>
    <m/>
    <m/>
    <m/>
    <m/>
    <x v="0"/>
    <m/>
    <m/>
    <x v="0"/>
  </r>
  <r>
    <n v="2023"/>
    <x v="34"/>
    <d v="1899-12-30T17:00:00"/>
    <s v="Full"/>
    <s v="First 30"/>
    <s v="JE"/>
    <s v="No Fish"/>
    <m/>
    <m/>
    <m/>
    <m/>
    <x v="0"/>
    <m/>
    <m/>
    <x v="0"/>
  </r>
  <r>
    <n v="2023"/>
    <x v="34"/>
    <d v="1899-12-30T17:30:00"/>
    <s v="Full"/>
    <s v="Second 30"/>
    <s v="JE"/>
    <s v="No Fish"/>
    <m/>
    <m/>
    <m/>
    <m/>
    <x v="0"/>
    <m/>
    <m/>
    <x v="0"/>
  </r>
  <r>
    <n v="2023"/>
    <x v="34"/>
    <d v="1899-12-30T18:00:00"/>
    <s v="Full"/>
    <s v="First 30"/>
    <s v="JE"/>
    <s v="No Fish"/>
    <m/>
    <m/>
    <m/>
    <m/>
    <x v="0"/>
    <m/>
    <m/>
    <x v="0"/>
  </r>
  <r>
    <n v="2023"/>
    <x v="34"/>
    <d v="1899-12-30T18:30:00"/>
    <s v="Full"/>
    <s v="Second 30"/>
    <s v="JE"/>
    <s v="No Fish"/>
    <m/>
    <m/>
    <m/>
    <m/>
    <x v="0"/>
    <m/>
    <m/>
    <x v="0"/>
  </r>
  <r>
    <n v="2023"/>
    <x v="34"/>
    <d v="1899-12-30T19:00:00"/>
    <s v="Full"/>
    <s v="First 30"/>
    <s v="JE"/>
    <s v="No Fish"/>
    <m/>
    <m/>
    <m/>
    <m/>
    <x v="0"/>
    <m/>
    <m/>
    <x v="0"/>
  </r>
  <r>
    <n v="2023"/>
    <x v="34"/>
    <d v="1899-12-30T19:30:00"/>
    <s v="Full"/>
    <s v="Second 30"/>
    <s v="JE"/>
    <s v="No Fish"/>
    <m/>
    <m/>
    <m/>
    <m/>
    <x v="0"/>
    <m/>
    <m/>
    <x v="0"/>
  </r>
  <r>
    <n v="2023"/>
    <x v="34"/>
    <d v="1899-12-30T20:00:00"/>
    <s v="Full"/>
    <s v="First 30"/>
    <s v="JE"/>
    <d v="1899-12-30T20:02:44"/>
    <n v="848"/>
    <s v="downstream"/>
    <n v="8.32"/>
    <n v="71.599999999999994"/>
    <x v="2"/>
    <m/>
    <m/>
    <x v="0"/>
  </r>
  <r>
    <n v="2023"/>
    <x v="34"/>
    <d v="1899-12-30T20:00:00"/>
    <s v="Full"/>
    <s v="First 30"/>
    <s v="JE"/>
    <d v="1899-12-30T20:02:44"/>
    <n v="849"/>
    <s v="downstream"/>
    <n v="8.74"/>
    <n v="52"/>
    <x v="2"/>
    <m/>
    <m/>
    <x v="0"/>
  </r>
  <r>
    <n v="2023"/>
    <x v="34"/>
    <d v="1899-12-30T20:30:00"/>
    <s v="Full"/>
    <s v="Second 30"/>
    <s v="JE"/>
    <d v="1899-12-30T20:37:35"/>
    <n v="2347"/>
    <s v="upstream"/>
    <n v="5.23"/>
    <n v="91.8"/>
    <x v="2"/>
    <m/>
    <m/>
    <x v="0"/>
  </r>
  <r>
    <n v="2023"/>
    <x v="34"/>
    <d v="1899-12-30T21:00:00"/>
    <s v="Full"/>
    <s v="First 30"/>
    <s v="JE"/>
    <d v="1899-12-30T21:23:53"/>
    <n v="7428"/>
    <s v="upstream"/>
    <n v="8.51"/>
    <n v="50.5"/>
    <x v="2"/>
    <m/>
    <m/>
    <x v="0"/>
  </r>
  <r>
    <n v="2023"/>
    <x v="34"/>
    <d v="1899-12-30T21:30:00"/>
    <s v="Full"/>
    <s v="Second 30"/>
    <s v="JE"/>
    <d v="1899-12-30T21:58:17"/>
    <n v="8794"/>
    <s v="upstream"/>
    <n v="10.78"/>
    <n v="69.599999999999994"/>
    <x v="2"/>
    <m/>
    <m/>
    <x v="0"/>
  </r>
  <r>
    <n v="2023"/>
    <x v="34"/>
    <d v="1899-12-30T22:00:00"/>
    <s v="Full"/>
    <s v="First 30"/>
    <s v="JE"/>
    <d v="1899-12-30T22:22:45"/>
    <n v="7076"/>
    <s v="upstream"/>
    <n v="6.09"/>
    <n v="50.3"/>
    <x v="2"/>
    <m/>
    <m/>
    <x v="0"/>
  </r>
  <r>
    <n v="2023"/>
    <x v="34"/>
    <d v="1899-12-30T22:00:00"/>
    <s v="Full"/>
    <s v="First 30"/>
    <s v="JE"/>
    <d v="1899-12-30T22:29:43"/>
    <n v="9248"/>
    <s v="downstream"/>
    <n v="11.23"/>
    <n v="77.5"/>
    <x v="1"/>
    <s v="Possible fish appears to be travelling DS"/>
    <s v="unclear. Keep c=2"/>
    <x v="1"/>
  </r>
  <r>
    <n v="2023"/>
    <x v="34"/>
    <d v="1899-12-30T22:30:00"/>
    <s v="Full"/>
    <s v="Second 30"/>
    <s v="JE"/>
    <d v="1899-12-30T22:41:37"/>
    <n v="3610"/>
    <s v="upstream"/>
    <n v="11.7"/>
    <n v="56.9"/>
    <x v="2"/>
    <m/>
    <m/>
    <x v="0"/>
  </r>
  <r>
    <n v="2023"/>
    <x v="34"/>
    <d v="1899-12-30T22:30:00"/>
    <s v="Full"/>
    <s v="Second 30"/>
    <s v="JE"/>
    <d v="1899-12-30T22:44:58"/>
    <n v="4649"/>
    <s v="upstream"/>
    <n v="13.54"/>
    <n v="89.9"/>
    <x v="1"/>
    <s v="Possible fish travelling US"/>
    <s v="unclear. Keep c=2"/>
    <x v="1"/>
  </r>
  <r>
    <n v="2023"/>
    <x v="34"/>
    <d v="1899-12-30T22:30:00"/>
    <s v="Full"/>
    <s v="Second 30"/>
    <s v="JE"/>
    <d v="1899-12-30T22:45:10"/>
    <n v="4712"/>
    <s v="downstream"/>
    <n v="10.039999999999999"/>
    <n v="75.2"/>
    <x v="2"/>
    <m/>
    <m/>
    <x v="0"/>
  </r>
  <r>
    <n v="2023"/>
    <x v="34"/>
    <d v="1899-12-30T22:30:00"/>
    <s v="Full"/>
    <s v="Second 30"/>
    <s v="JE"/>
    <d v="1899-12-30T22:56:44"/>
    <n v="8307"/>
    <s v="downstream"/>
    <n v="7.43"/>
    <n v="73.7"/>
    <x v="2"/>
    <m/>
    <m/>
    <x v="0"/>
  </r>
  <r>
    <n v="2023"/>
    <x v="34"/>
    <d v="1899-12-30T23:00:00"/>
    <s v="Full"/>
    <s v="First 30"/>
    <s v="JE"/>
    <s v="No Fish"/>
    <m/>
    <m/>
    <m/>
    <m/>
    <x v="0"/>
    <m/>
    <m/>
    <x v="0"/>
  </r>
  <r>
    <n v="2023"/>
    <x v="34"/>
    <d v="1899-12-30T23:30:00"/>
    <s v="Full"/>
    <s v="Second 30"/>
    <s v="JE"/>
    <d v="1899-12-30T23:32:20"/>
    <n v="717"/>
    <s v="upstream"/>
    <n v="13.03"/>
    <n v="73.099999999999994"/>
    <x v="2"/>
    <m/>
    <m/>
    <x v="0"/>
  </r>
  <r>
    <n v="2023"/>
    <x v="34"/>
    <d v="1899-12-30T23:30:00"/>
    <s v="Full"/>
    <s v="Second 30"/>
    <s v="JE"/>
    <d v="1899-12-30T23:32:43"/>
    <n v="839"/>
    <s v="downstream"/>
    <n v="8.8000000000000007"/>
    <n v="71.8"/>
    <x v="2"/>
    <m/>
    <m/>
    <x v="0"/>
  </r>
  <r>
    <n v="2023"/>
    <x v="34"/>
    <d v="1899-12-30T23:30:00"/>
    <s v="Full"/>
    <s v="Second 30"/>
    <s v="JE"/>
    <d v="1899-12-30T23:42:44"/>
    <n v="3960"/>
    <s v="upstream"/>
    <n v="14.58"/>
    <n v="88"/>
    <x v="2"/>
    <m/>
    <m/>
    <x v="0"/>
  </r>
  <r>
    <n v="2023"/>
    <x v="35"/>
    <d v="1899-12-30T00:00:00"/>
    <s v="Full"/>
    <s v="First 30"/>
    <s v="JE"/>
    <d v="1899-12-30T00:23:48"/>
    <n v="7394"/>
    <s v="upstream"/>
    <n v="16.440000000000001"/>
    <n v="67.099999999999994"/>
    <x v="2"/>
    <m/>
    <m/>
    <x v="0"/>
  </r>
  <r>
    <n v="2023"/>
    <x v="35"/>
    <d v="1899-12-30T00:30:00"/>
    <s v="Full"/>
    <s v="Second 30"/>
    <s v="JE"/>
    <s v="No Fish"/>
    <m/>
    <m/>
    <m/>
    <m/>
    <x v="0"/>
    <m/>
    <m/>
    <x v="0"/>
  </r>
  <r>
    <n v="2023"/>
    <x v="35"/>
    <d v="1899-12-30T01:00:00"/>
    <s v="Full"/>
    <s v="First 30"/>
    <s v="JE"/>
    <s v="No Fish"/>
    <m/>
    <m/>
    <m/>
    <m/>
    <x v="0"/>
    <m/>
    <m/>
    <x v="0"/>
  </r>
  <r>
    <n v="2023"/>
    <x v="35"/>
    <d v="1899-12-30T01:30:00"/>
    <s v="Full"/>
    <s v="Second 30"/>
    <s v="JE"/>
    <s v="No Fish"/>
    <m/>
    <m/>
    <m/>
    <m/>
    <x v="0"/>
    <m/>
    <m/>
    <x v="0"/>
  </r>
  <r>
    <n v="2023"/>
    <x v="35"/>
    <d v="1899-12-30T02:00:00"/>
    <s v="Full"/>
    <s v="First 30"/>
    <s v="JE"/>
    <s v="No Fish"/>
    <m/>
    <m/>
    <m/>
    <m/>
    <x v="0"/>
    <m/>
    <m/>
    <x v="0"/>
  </r>
  <r>
    <n v="2023"/>
    <x v="35"/>
    <d v="1899-12-30T02:30:00"/>
    <s v="Full"/>
    <s v="Second 30"/>
    <s v="JE"/>
    <s v="No Fish"/>
    <m/>
    <m/>
    <m/>
    <m/>
    <x v="0"/>
    <m/>
    <m/>
    <x v="0"/>
  </r>
  <r>
    <n v="2023"/>
    <x v="35"/>
    <d v="1899-12-30T03:00:00"/>
    <s v="Full"/>
    <s v="First 30"/>
    <s v="JE"/>
    <s v="No Fish"/>
    <m/>
    <m/>
    <m/>
    <m/>
    <x v="0"/>
    <m/>
    <m/>
    <x v="0"/>
  </r>
  <r>
    <n v="2023"/>
    <x v="35"/>
    <d v="1899-12-30T03:30:00"/>
    <s v="Full"/>
    <s v="Second 30"/>
    <s v="JE"/>
    <d v="1899-12-30T03:32:54"/>
    <n v="892"/>
    <s v="upstream"/>
    <n v="15.98"/>
    <n v="61.3"/>
    <x v="2"/>
    <m/>
    <m/>
    <x v="0"/>
  </r>
  <r>
    <n v="2023"/>
    <x v="35"/>
    <d v="1899-12-30T03:30:00"/>
    <s v="Full"/>
    <s v="Second 30"/>
    <s v="JE"/>
    <d v="1899-12-30T03:57:06"/>
    <n v="8432"/>
    <s v="downstream"/>
    <n v="12.14"/>
    <n v="73.099999999999994"/>
    <x v="2"/>
    <m/>
    <m/>
    <x v="0"/>
  </r>
  <r>
    <n v="2023"/>
    <x v="35"/>
    <d v="1899-12-30T04:00:00"/>
    <s v="Full"/>
    <s v="First 30"/>
    <s v="JE"/>
    <s v="No Fish"/>
    <m/>
    <m/>
    <m/>
    <m/>
    <x v="0"/>
    <m/>
    <m/>
    <x v="0"/>
  </r>
  <r>
    <n v="2023"/>
    <x v="35"/>
    <d v="1899-12-30T04:30:00"/>
    <s v="Full"/>
    <s v="Second 30"/>
    <s v="JE"/>
    <d v="1899-12-30T04:45:26"/>
    <n v="4798"/>
    <s v="downstream"/>
    <n v="5.5"/>
    <n v="79.099999999999994"/>
    <x v="1"/>
    <s v="Possible fish travelling DS quickly"/>
    <s v="unclear. Keep c=2"/>
    <x v="1"/>
  </r>
  <r>
    <n v="2023"/>
    <x v="35"/>
    <d v="1899-12-30T04:30:00"/>
    <s v="Full"/>
    <s v="Second 30"/>
    <s v="JE"/>
    <d v="1899-12-30T04:46:20"/>
    <n v="5082"/>
    <s v="downstream"/>
    <n v="7.04"/>
    <n v="75.400000000000006"/>
    <x v="2"/>
    <m/>
    <m/>
    <x v="0"/>
  </r>
  <r>
    <n v="2023"/>
    <x v="35"/>
    <d v="1899-12-30T04:30:00"/>
    <s v="Full"/>
    <s v="Second 30"/>
    <s v="JE"/>
    <d v="1899-12-30T04:46:26"/>
    <n v="5110"/>
    <s v="upstream"/>
    <n v="6.99"/>
    <n v="60.7"/>
    <x v="2"/>
    <m/>
    <m/>
    <x v="0"/>
  </r>
  <r>
    <n v="2023"/>
    <x v="35"/>
    <d v="1899-12-30T05:00:00"/>
    <s v="Full"/>
    <s v="First 30"/>
    <s v="JE"/>
    <d v="1899-12-30T05:17:11"/>
    <n v="5341"/>
    <s v="downstream"/>
    <n v="15.16"/>
    <n v="55.5"/>
    <x v="2"/>
    <m/>
    <m/>
    <x v="0"/>
  </r>
  <r>
    <n v="2023"/>
    <x v="35"/>
    <d v="1899-12-30T05:30:00"/>
    <s v="Full"/>
    <s v="Second 30"/>
    <s v="JE"/>
    <s v="No Fish"/>
    <m/>
    <m/>
    <m/>
    <m/>
    <x v="0"/>
    <m/>
    <m/>
    <x v="0"/>
  </r>
  <r>
    <n v="2023"/>
    <x v="35"/>
    <d v="1899-12-30T06:00:00"/>
    <s v="Full"/>
    <s v="First 30"/>
    <s v="JE"/>
    <d v="1899-12-30T06:12:17"/>
    <n v="3818"/>
    <s v="upstream"/>
    <n v="10"/>
    <n v="71"/>
    <x v="2"/>
    <m/>
    <m/>
    <x v="0"/>
  </r>
  <r>
    <n v="2023"/>
    <x v="35"/>
    <d v="1899-12-30T06:00:00"/>
    <s v="Full"/>
    <s v="First 30"/>
    <s v="JE"/>
    <d v="1899-12-30T06:12:14"/>
    <n v="3806"/>
    <s v="upstream"/>
    <n v="9"/>
    <n v="56.4"/>
    <x v="2"/>
    <m/>
    <m/>
    <x v="0"/>
  </r>
  <r>
    <n v="2023"/>
    <x v="35"/>
    <d v="1899-12-30T06:30:00"/>
    <s v="Full"/>
    <s v="Second 30"/>
    <s v="JE"/>
    <s v="No Fish"/>
    <m/>
    <m/>
    <m/>
    <m/>
    <x v="0"/>
    <m/>
    <m/>
    <x v="0"/>
  </r>
  <r>
    <n v="2023"/>
    <x v="35"/>
    <d v="1899-12-30T07:00:00"/>
    <s v="Full"/>
    <s v="First 30"/>
    <s v="JE"/>
    <s v="No Fish"/>
    <m/>
    <m/>
    <m/>
    <m/>
    <x v="0"/>
    <m/>
    <m/>
    <x v="0"/>
  </r>
  <r>
    <n v="2023"/>
    <x v="35"/>
    <d v="1899-12-30T07:30:00"/>
    <s v="Full"/>
    <s v="Second 30"/>
    <s v="JE"/>
    <s v="No Fish"/>
    <m/>
    <m/>
    <m/>
    <m/>
    <x v="0"/>
    <m/>
    <m/>
    <x v="0"/>
  </r>
  <r>
    <n v="2023"/>
    <x v="35"/>
    <d v="1899-12-30T08:00:00"/>
    <s v="Full"/>
    <s v="First 30"/>
    <s v="JE"/>
    <d v="1899-12-30T08:06:07"/>
    <n v="1898"/>
    <s v="upstream"/>
    <n v="9.64"/>
    <n v="45"/>
    <x v="1"/>
    <s v="Small sized fish travelling US"/>
    <s v="yes. Shouldn’t be c=2 just bc small"/>
    <x v="3"/>
  </r>
  <r>
    <n v="2023"/>
    <x v="35"/>
    <d v="1899-12-30T08:30:00"/>
    <s v="Full"/>
    <s v="Second 30"/>
    <s v="JE"/>
    <s v="No Fish"/>
    <m/>
    <m/>
    <m/>
    <m/>
    <x v="0"/>
    <m/>
    <m/>
    <x v="0"/>
  </r>
  <r>
    <n v="2023"/>
    <x v="35"/>
    <d v="1899-12-30T09:00:00"/>
    <s v="Full"/>
    <s v="First 30"/>
    <s v="JE"/>
    <s v="No Fish"/>
    <m/>
    <m/>
    <m/>
    <m/>
    <x v="0"/>
    <m/>
    <m/>
    <x v="0"/>
  </r>
  <r>
    <n v="2023"/>
    <x v="35"/>
    <d v="1899-12-30T09:30:00"/>
    <s v="Full"/>
    <s v="Second 30"/>
    <s v="JE"/>
    <s v="No Fish"/>
    <m/>
    <m/>
    <m/>
    <m/>
    <x v="0"/>
    <m/>
    <m/>
    <x v="0"/>
  </r>
  <r>
    <n v="2023"/>
    <x v="35"/>
    <d v="1899-12-30T10:00:00"/>
    <s v="Full"/>
    <s v="First 30"/>
    <s v="JE"/>
    <s v="No Fish"/>
    <m/>
    <m/>
    <m/>
    <m/>
    <x v="0"/>
    <m/>
    <m/>
    <x v="0"/>
  </r>
  <r>
    <n v="2023"/>
    <x v="35"/>
    <d v="1899-12-30T10:30:00"/>
    <s v="Full"/>
    <s v="Second 30"/>
    <s v="JE"/>
    <s v="No Fish"/>
    <m/>
    <m/>
    <m/>
    <m/>
    <x v="0"/>
    <m/>
    <m/>
    <x v="0"/>
  </r>
  <r>
    <n v="2023"/>
    <x v="35"/>
    <d v="1899-12-30T11:00:00"/>
    <s v="Full"/>
    <s v="First 30"/>
    <s v="JE"/>
    <s v="No Fish"/>
    <m/>
    <m/>
    <m/>
    <m/>
    <x v="0"/>
    <m/>
    <m/>
    <x v="0"/>
  </r>
  <r>
    <n v="2023"/>
    <x v="35"/>
    <d v="1899-12-30T11:30:00"/>
    <s v="Full"/>
    <s v="Second 30"/>
    <s v="JE"/>
    <s v="No Fish"/>
    <m/>
    <m/>
    <m/>
    <m/>
    <x v="0"/>
    <m/>
    <m/>
    <x v="0"/>
  </r>
  <r>
    <n v="2023"/>
    <x v="35"/>
    <d v="1899-12-30T12:00:00"/>
    <s v="Full"/>
    <s v="First 30"/>
    <s v="JE"/>
    <s v="No Fish"/>
    <m/>
    <m/>
    <m/>
    <m/>
    <x v="0"/>
    <m/>
    <m/>
    <x v="0"/>
  </r>
  <r>
    <n v="2023"/>
    <x v="35"/>
    <d v="1899-12-30T12:30:00"/>
    <s v="Full"/>
    <s v="Second 30"/>
    <s v="JE"/>
    <s v="No Fish"/>
    <m/>
    <m/>
    <m/>
    <m/>
    <x v="0"/>
    <m/>
    <m/>
    <x v="0"/>
  </r>
  <r>
    <n v="2023"/>
    <x v="35"/>
    <d v="1899-12-30T13:00:00"/>
    <s v="Full"/>
    <s v="First 30"/>
    <s v="JE"/>
    <s v="No Fish"/>
    <m/>
    <m/>
    <m/>
    <m/>
    <x v="0"/>
    <m/>
    <m/>
    <x v="0"/>
  </r>
  <r>
    <n v="2023"/>
    <x v="35"/>
    <d v="1899-12-30T13:30:00"/>
    <s v="Full"/>
    <s v="Second 30"/>
    <s v="JE"/>
    <d v="1899-12-30T13:38:38"/>
    <n v="2692"/>
    <s v="upstream"/>
    <n v="14.28"/>
    <n v="56.4"/>
    <x v="2"/>
    <m/>
    <m/>
    <x v="0"/>
  </r>
  <r>
    <n v="2023"/>
    <x v="35"/>
    <d v="1899-12-30T14:00:00"/>
    <s v="Full"/>
    <s v="First 30"/>
    <s v="JE"/>
    <s v="No Fish"/>
    <m/>
    <m/>
    <m/>
    <m/>
    <x v="0"/>
    <m/>
    <m/>
    <x v="0"/>
  </r>
  <r>
    <n v="2023"/>
    <x v="35"/>
    <d v="1899-12-30T14:30:00"/>
    <s v="Full"/>
    <s v="Second 30"/>
    <s v="JE"/>
    <s v="No Fish"/>
    <m/>
    <m/>
    <m/>
    <m/>
    <x v="0"/>
    <m/>
    <m/>
    <x v="0"/>
  </r>
  <r>
    <n v="2023"/>
    <x v="35"/>
    <d v="1899-12-30T15:00:00"/>
    <s v="Full"/>
    <s v="First 30"/>
    <s v="JE"/>
    <s v="No Fish"/>
    <m/>
    <m/>
    <m/>
    <m/>
    <x v="0"/>
    <m/>
    <m/>
    <x v="0"/>
  </r>
  <r>
    <n v="2023"/>
    <x v="35"/>
    <d v="1899-12-30T15:30:00"/>
    <s v="Full"/>
    <s v="Second 30"/>
    <s v="JE"/>
    <s v="No Fish"/>
    <m/>
    <m/>
    <m/>
    <m/>
    <x v="0"/>
    <m/>
    <m/>
    <x v="0"/>
  </r>
  <r>
    <n v="2023"/>
    <x v="35"/>
    <d v="1899-12-30T16:00:00"/>
    <s v="Full"/>
    <s v="First 30"/>
    <s v="JE"/>
    <s v="No Fish"/>
    <m/>
    <m/>
    <m/>
    <m/>
    <x v="0"/>
    <m/>
    <m/>
    <x v="0"/>
  </r>
  <r>
    <n v="2023"/>
    <x v="35"/>
    <d v="1899-12-30T16:30:00"/>
    <s v="Full"/>
    <s v="Second 30"/>
    <s v="JE"/>
    <s v="No Fish"/>
    <m/>
    <m/>
    <m/>
    <m/>
    <x v="0"/>
    <m/>
    <m/>
    <x v="0"/>
  </r>
  <r>
    <n v="2023"/>
    <x v="35"/>
    <d v="1899-12-30T17:00:00"/>
    <s v="Full"/>
    <s v="First 30"/>
    <s v="JE"/>
    <s v="No Fish"/>
    <m/>
    <m/>
    <m/>
    <m/>
    <x v="0"/>
    <m/>
    <m/>
    <x v="0"/>
  </r>
  <r>
    <n v="2023"/>
    <x v="35"/>
    <d v="1899-12-30T17:30:00"/>
    <s v="Full"/>
    <s v="Second 30"/>
    <s v="JE"/>
    <s v="No Fish"/>
    <m/>
    <m/>
    <m/>
    <m/>
    <x v="0"/>
    <m/>
    <m/>
    <x v="0"/>
  </r>
  <r>
    <n v="2023"/>
    <x v="35"/>
    <d v="1899-12-30T18:00:00"/>
    <s v="Full"/>
    <s v="First 30"/>
    <s v="JE"/>
    <s v="No Fish"/>
    <m/>
    <m/>
    <m/>
    <m/>
    <x v="0"/>
    <m/>
    <m/>
    <x v="0"/>
  </r>
  <r>
    <n v="2023"/>
    <x v="35"/>
    <d v="1899-12-30T18:30:00"/>
    <s v="Full"/>
    <s v="Second 30"/>
    <s v="JE"/>
    <s v="No Fish"/>
    <m/>
    <m/>
    <m/>
    <m/>
    <x v="0"/>
    <m/>
    <m/>
    <x v="0"/>
  </r>
  <r>
    <n v="2023"/>
    <x v="35"/>
    <d v="1899-12-30T19:00:00"/>
    <s v="Full"/>
    <s v="First 30"/>
    <s v="JE"/>
    <s v="No Fish"/>
    <m/>
    <m/>
    <m/>
    <m/>
    <x v="0"/>
    <m/>
    <m/>
    <x v="0"/>
  </r>
  <r>
    <n v="2023"/>
    <x v="35"/>
    <d v="1899-12-30T19:30:00"/>
    <s v="Full"/>
    <s v="Second 30"/>
    <s v="JE"/>
    <s v="No Fish"/>
    <m/>
    <m/>
    <m/>
    <m/>
    <x v="0"/>
    <m/>
    <m/>
    <x v="0"/>
  </r>
  <r>
    <n v="2023"/>
    <x v="35"/>
    <d v="1899-12-30T20:00:00"/>
    <s v="Full"/>
    <s v="First 30"/>
    <s v="JE"/>
    <d v="1899-12-30T20:19:53"/>
    <n v="6183"/>
    <s v="upstream"/>
    <n v="10.23"/>
    <n v="45.6"/>
    <x v="1"/>
    <s v="Small sized fish travelling US"/>
    <s v="yes. Shouldn’t be c=2 just bc small"/>
    <x v="3"/>
  </r>
  <r>
    <n v="2023"/>
    <x v="35"/>
    <d v="1899-12-30T20:30:00"/>
    <s v="Full"/>
    <s v="Second 30"/>
    <s v="JE"/>
    <s v="No Fish"/>
    <m/>
    <m/>
    <m/>
    <m/>
    <x v="0"/>
    <m/>
    <m/>
    <x v="0"/>
  </r>
  <r>
    <n v="2023"/>
    <x v="35"/>
    <d v="1899-12-30T21:00:00"/>
    <s v="Full"/>
    <s v="First 30"/>
    <s v="JE"/>
    <d v="1899-12-30T21:15:04"/>
    <n v="4678"/>
    <s v="upstream"/>
    <n v="6.95"/>
    <n v="58"/>
    <x v="2"/>
    <m/>
    <m/>
    <x v="0"/>
  </r>
  <r>
    <n v="2023"/>
    <x v="35"/>
    <d v="1899-12-30T21:00:00"/>
    <s v="Full"/>
    <s v="First 30"/>
    <s v="JE"/>
    <d v="1899-12-30T21:15:06"/>
    <n v="4688"/>
    <s v="upstream"/>
    <n v="7.84"/>
    <n v="55.8"/>
    <x v="2"/>
    <m/>
    <m/>
    <x v="0"/>
  </r>
  <r>
    <n v="2023"/>
    <x v="35"/>
    <d v="1899-12-30T21:00:00"/>
    <s v="Full"/>
    <s v="First 30"/>
    <s v="JE"/>
    <d v="1899-12-30T21:21:44"/>
    <n v="6754"/>
    <s v="upstream"/>
    <n v="4.46"/>
    <n v="75.400000000000006"/>
    <x v="1"/>
    <s v="Possible fish close to sonar travelling US"/>
    <s v="unclear. Keep c=2"/>
    <x v="1"/>
  </r>
  <r>
    <n v="2023"/>
    <x v="35"/>
    <d v="1899-12-30T21:00:00"/>
    <s v="Full"/>
    <s v="First 30"/>
    <s v="JE"/>
    <d v="1899-12-30T21:21:49"/>
    <n v="6780"/>
    <s v="upstream"/>
    <n v="4.8499999999999996"/>
    <n v="77.900000000000006"/>
    <x v="1"/>
    <s v="Possible fish close to sonar appears to be travelling US"/>
    <s v="unclear. Keep c=2"/>
    <x v="1"/>
  </r>
  <r>
    <n v="2023"/>
    <x v="35"/>
    <d v="1899-12-30T21:30:00"/>
    <s v="Full"/>
    <s v="Second 30"/>
    <s v="JE"/>
    <d v="1899-12-30T21:36:29"/>
    <n v="2016"/>
    <s v="downstream"/>
    <n v="9.4499999999999993"/>
    <n v="80.400000000000006"/>
    <x v="2"/>
    <m/>
    <m/>
    <x v="0"/>
  </r>
  <r>
    <n v="2023"/>
    <x v="35"/>
    <d v="1899-12-30T21:30:00"/>
    <s v="Full"/>
    <s v="Second 30"/>
    <s v="JE"/>
    <d v="1899-12-30T21:50:02"/>
    <n v="6236"/>
    <s v="upstream"/>
    <n v="13.1"/>
    <n v="71.099999999999994"/>
    <x v="1"/>
    <s v="Possible fish travelling US"/>
    <s v="unclear. Keep c=2"/>
    <x v="1"/>
  </r>
  <r>
    <n v="2023"/>
    <x v="35"/>
    <d v="1899-12-30T22:00:00"/>
    <s v="Full"/>
    <s v="First 30"/>
    <s v="JE"/>
    <s v="No Fish"/>
    <m/>
    <m/>
    <m/>
    <m/>
    <x v="0"/>
    <m/>
    <m/>
    <x v="0"/>
  </r>
  <r>
    <n v="2023"/>
    <x v="35"/>
    <d v="1899-12-30T22:30:00"/>
    <s v="Full"/>
    <s v="Second 30"/>
    <s v="JE"/>
    <d v="1899-12-30T22:48:12"/>
    <n v="5664"/>
    <s v="downstream"/>
    <n v="9.2899999999999991"/>
    <n v="93.6"/>
    <x v="1"/>
    <s v="Possible large fish travelling DS "/>
    <s v="unclear. Keep c=2"/>
    <x v="1"/>
  </r>
  <r>
    <n v="2023"/>
    <x v="35"/>
    <d v="1899-12-30T23:00:00"/>
    <s v="Full"/>
    <s v="First 30"/>
    <s v="JE"/>
    <d v="1899-12-30T23:28:51"/>
    <n v="8972"/>
    <s v="upstream"/>
    <n v="12.03"/>
    <n v="73.8"/>
    <x v="2"/>
    <m/>
    <m/>
    <x v="0"/>
  </r>
  <r>
    <n v="2023"/>
    <x v="35"/>
    <d v="1899-12-30T23:30:00"/>
    <s v="Full"/>
    <s v="Second 30"/>
    <s v="JE"/>
    <d v="1899-12-30T23:42:31"/>
    <n v="3888"/>
    <s v="upstream"/>
    <n v="12.88"/>
    <n v="64"/>
    <x v="1"/>
    <s v="Possible fish travelling US, image is not very clear"/>
    <s v="BC- not a fish. Keep confidence = 2"/>
    <x v="1"/>
  </r>
  <r>
    <n v="2023"/>
    <x v="35"/>
    <d v="1899-12-30T23:30:00"/>
    <s v="Full"/>
    <s v="Second 30"/>
    <s v="JE"/>
    <d v="1899-12-30T23:43:34"/>
    <n v="4216"/>
    <s v="upstream"/>
    <n v="8.84"/>
    <n v="93.7"/>
    <x v="1"/>
    <s v="Possible fish travelling US, image is not very clear"/>
    <s v="BC- not a fish. Keep confidence = 2"/>
    <x v="1"/>
  </r>
  <r>
    <n v="2023"/>
    <x v="36"/>
    <d v="1899-12-30T00:00:00"/>
    <s v="Full"/>
    <s v="First 30"/>
    <s v="JE"/>
    <s v="No Fish"/>
    <m/>
    <m/>
    <m/>
    <m/>
    <x v="0"/>
    <m/>
    <m/>
    <x v="0"/>
  </r>
  <r>
    <n v="2023"/>
    <x v="36"/>
    <d v="1899-12-30T00:30:00"/>
    <s v="Full"/>
    <s v="Second 30"/>
    <s v="JE"/>
    <s v="No Fish"/>
    <m/>
    <m/>
    <m/>
    <m/>
    <x v="0"/>
    <m/>
    <m/>
    <x v="0"/>
  </r>
  <r>
    <n v="2023"/>
    <x v="36"/>
    <d v="1899-12-30T01:00:00"/>
    <s v="Full"/>
    <s v="First 30"/>
    <s v="JE"/>
    <d v="1899-12-30T01:25:22"/>
    <n v="7851"/>
    <s v="downstream"/>
    <n v="10.73"/>
    <n v="70.400000000000006"/>
    <x v="1"/>
    <s v="Possible fish travelling DS"/>
    <s v="unclear. Keep c=2"/>
    <x v="1"/>
  </r>
  <r>
    <n v="2023"/>
    <x v="36"/>
    <d v="1899-12-30T01:30:00"/>
    <s v="Full"/>
    <s v="Second 30"/>
    <s v="JE"/>
    <d v="1899-12-30T01:38:16"/>
    <n v="2557"/>
    <s v="downstream"/>
    <n v="10.73"/>
    <n v="59.4"/>
    <x v="1"/>
    <s v="Possible fish travelling DS"/>
    <s v="unclear. Keep c=2"/>
    <x v="1"/>
  </r>
  <r>
    <n v="2023"/>
    <x v="36"/>
    <d v="1899-12-30T01:30:00"/>
    <s v="Full"/>
    <s v="Second 30"/>
    <s v="JE"/>
    <d v="1899-12-30T01:47:21"/>
    <n v="5372"/>
    <s v="downstream"/>
    <n v="10.47"/>
    <n v="77.5"/>
    <x v="2"/>
    <m/>
    <m/>
    <x v="0"/>
  </r>
  <r>
    <n v="2023"/>
    <x v="36"/>
    <d v="1899-12-30T02:00:00"/>
    <s v="Full"/>
    <s v="First 30"/>
    <s v="JE"/>
    <s v="No Fish"/>
    <m/>
    <m/>
    <m/>
    <m/>
    <x v="0"/>
    <m/>
    <m/>
    <x v="0"/>
  </r>
  <r>
    <n v="2023"/>
    <x v="36"/>
    <d v="1899-12-30T02:30:00"/>
    <s v="Full"/>
    <s v="Second 30"/>
    <s v="JE"/>
    <d v="1899-12-30T02:37:35"/>
    <n v="2347"/>
    <s v="upstream"/>
    <n v="13.24"/>
    <n v="85"/>
    <x v="2"/>
    <m/>
    <m/>
    <x v="0"/>
  </r>
  <r>
    <n v="2023"/>
    <x v="36"/>
    <d v="1899-12-30T02:30:00"/>
    <s v="Full"/>
    <s v="Second 30"/>
    <s v="JE"/>
    <d v="1899-12-30T02:37:53"/>
    <n v="2443"/>
    <s v="downstream"/>
    <n v="8.39"/>
    <n v="73.8"/>
    <x v="2"/>
    <m/>
    <m/>
    <x v="0"/>
  </r>
  <r>
    <n v="2023"/>
    <x v="36"/>
    <d v="1899-12-30T02:30:00"/>
    <s v="Full"/>
    <s v="Second 30"/>
    <s v="JE"/>
    <d v="1899-12-30T02:43:44"/>
    <n v="4251"/>
    <s v="upstream"/>
    <n v="12.93"/>
    <n v="70.099999999999994"/>
    <x v="2"/>
    <m/>
    <m/>
    <x v="0"/>
  </r>
  <r>
    <n v="2023"/>
    <x v="36"/>
    <d v="1899-12-30T03:00:00"/>
    <s v="Full"/>
    <s v="First 30"/>
    <s v="JE"/>
    <s v="No Fish"/>
    <m/>
    <m/>
    <m/>
    <m/>
    <x v="0"/>
    <m/>
    <m/>
    <x v="0"/>
  </r>
  <r>
    <n v="2023"/>
    <x v="36"/>
    <d v="1899-12-30T03:30:00"/>
    <s v="Full"/>
    <s v="Second 30"/>
    <s v="JE"/>
    <s v="No Fish"/>
    <m/>
    <m/>
    <m/>
    <m/>
    <x v="0"/>
    <m/>
    <m/>
    <x v="0"/>
  </r>
  <r>
    <n v="2023"/>
    <x v="36"/>
    <d v="1899-12-30T04:00:00"/>
    <s v="Full"/>
    <s v="First 30"/>
    <s v="JE"/>
    <d v="1899-12-30T04:10:36"/>
    <n v="3276"/>
    <s v="downstream"/>
    <n v="8.83"/>
    <n v="71.7"/>
    <x v="2"/>
    <m/>
    <m/>
    <x v="0"/>
  </r>
  <r>
    <n v="2023"/>
    <x v="36"/>
    <d v="1899-12-30T04:00:00"/>
    <s v="Full"/>
    <s v="First 30"/>
    <s v="JE"/>
    <d v="1899-12-30T04:28:42"/>
    <n v="8891"/>
    <s v="downstream"/>
    <n v="11.2"/>
    <n v="71.400000000000006"/>
    <x v="2"/>
    <m/>
    <m/>
    <x v="0"/>
  </r>
  <r>
    <n v="2023"/>
    <x v="36"/>
    <d v="1899-12-30T04:30:00"/>
    <s v="Full"/>
    <s v="Second 30"/>
    <s v="JE"/>
    <s v="No Fish"/>
    <m/>
    <m/>
    <m/>
    <m/>
    <x v="0"/>
    <m/>
    <m/>
    <x v="0"/>
  </r>
  <r>
    <n v="2023"/>
    <x v="36"/>
    <d v="1899-12-30T05:00:00"/>
    <s v="Full"/>
    <s v="First 30"/>
    <s v="JE"/>
    <d v="1899-12-30T05:12:03"/>
    <n v="3737"/>
    <s v="downstream"/>
    <n v="10.78"/>
    <n v="72.400000000000006"/>
    <x v="2"/>
    <m/>
    <m/>
    <x v="0"/>
  </r>
  <r>
    <n v="2023"/>
    <x v="36"/>
    <d v="1899-12-30T05:30:00"/>
    <s v="Full"/>
    <s v="Second 30"/>
    <s v="JE"/>
    <d v="1899-12-30T05:34:13"/>
    <n v="1291"/>
    <s v="upstream"/>
    <n v="12.27"/>
    <n v="74.2"/>
    <x v="2"/>
    <m/>
    <m/>
    <x v="0"/>
  </r>
  <r>
    <n v="2023"/>
    <x v="36"/>
    <d v="1899-12-30T05:30:00"/>
    <s v="Full"/>
    <s v="Second 30"/>
    <s v="JE"/>
    <d v="1899-12-30T05:34:26"/>
    <n v="1363"/>
    <s v="upstream"/>
    <n v="11.84"/>
    <n v="58.1"/>
    <x v="2"/>
    <m/>
    <m/>
    <x v="0"/>
  </r>
  <r>
    <n v="2023"/>
    <x v="36"/>
    <d v="1899-12-30T06:00:00"/>
    <s v="Full"/>
    <s v="First 30"/>
    <s v="JE"/>
    <d v="1899-12-30T06:08:30"/>
    <n v="2630"/>
    <s v="downstream"/>
    <n v="5.79"/>
    <n v="60.2"/>
    <x v="2"/>
    <m/>
    <m/>
    <x v="0"/>
  </r>
  <r>
    <n v="2023"/>
    <x v="36"/>
    <d v="1899-12-30T06:30:00"/>
    <s v="Full"/>
    <s v="Second 30"/>
    <s v="JE"/>
    <s v="No Fish"/>
    <m/>
    <m/>
    <m/>
    <m/>
    <x v="0"/>
    <m/>
    <m/>
    <x v="0"/>
  </r>
  <r>
    <n v="2023"/>
    <x v="36"/>
    <d v="1899-12-30T07:00:00"/>
    <s v="Full"/>
    <s v="First 30"/>
    <s v="JE"/>
    <d v="1899-12-30T07:23:24"/>
    <n v="7261"/>
    <s v="upstream"/>
    <n v="14.12"/>
    <n v="58.6"/>
    <x v="2"/>
    <m/>
    <m/>
    <x v="0"/>
  </r>
  <r>
    <n v="2023"/>
    <x v="36"/>
    <d v="1899-12-30T07:30:00"/>
    <s v="Full"/>
    <s v="Second 30"/>
    <s v="JE"/>
    <d v="1899-12-30T07:56:49"/>
    <n v="8310"/>
    <s v="upstream"/>
    <n v="8.09"/>
    <n v="53.5"/>
    <x v="2"/>
    <m/>
    <m/>
    <x v="0"/>
  </r>
  <r>
    <n v="2023"/>
    <x v="36"/>
    <d v="1899-12-30T08:00:00"/>
    <s v="Full"/>
    <s v="First 30"/>
    <s v="JE"/>
    <s v="No Fish"/>
    <m/>
    <m/>
    <m/>
    <m/>
    <x v="0"/>
    <m/>
    <m/>
    <x v="0"/>
  </r>
  <r>
    <n v="2023"/>
    <x v="36"/>
    <d v="1899-12-30T08:30:00"/>
    <s v="Full"/>
    <s v="Second 30"/>
    <s v="JE"/>
    <s v="No Fish"/>
    <m/>
    <m/>
    <m/>
    <m/>
    <x v="0"/>
    <m/>
    <m/>
    <x v="0"/>
  </r>
  <r>
    <n v="2023"/>
    <x v="36"/>
    <d v="1899-12-30T09:00:00"/>
    <s v="Full"/>
    <s v="First 30"/>
    <s v="JE"/>
    <s v="No Fish"/>
    <m/>
    <m/>
    <m/>
    <m/>
    <x v="0"/>
    <m/>
    <m/>
    <x v="0"/>
  </r>
  <r>
    <n v="2023"/>
    <x v="36"/>
    <d v="1899-12-30T09:30:00"/>
    <s v="Full"/>
    <s v="Second 30"/>
    <s v="JE"/>
    <d v="1899-12-30T09:30:58"/>
    <n v="289"/>
    <s v="upstream"/>
    <n v="16.11"/>
    <n v="54.9"/>
    <x v="2"/>
    <m/>
    <m/>
    <x v="0"/>
  </r>
  <r>
    <n v="2023"/>
    <x v="36"/>
    <d v="1899-12-30T10:00:00"/>
    <s v="Full"/>
    <s v="First 30"/>
    <s v="JE"/>
    <s v="No Fish"/>
    <m/>
    <m/>
    <m/>
    <m/>
    <x v="0"/>
    <m/>
    <m/>
    <x v="0"/>
  </r>
  <r>
    <n v="2023"/>
    <x v="36"/>
    <d v="1899-12-30T10:30:00"/>
    <s v="Full"/>
    <s v="Second 30"/>
    <s v="JE"/>
    <s v="No Fish"/>
    <m/>
    <m/>
    <m/>
    <m/>
    <x v="0"/>
    <m/>
    <m/>
    <x v="0"/>
  </r>
  <r>
    <n v="2023"/>
    <x v="36"/>
    <d v="1899-12-30T11:00:00"/>
    <s v="Full"/>
    <s v="First 30"/>
    <s v="JE"/>
    <s v="No Fish"/>
    <m/>
    <m/>
    <m/>
    <m/>
    <x v="0"/>
    <m/>
    <m/>
    <x v="0"/>
  </r>
  <r>
    <n v="2023"/>
    <x v="36"/>
    <d v="1899-12-30T11:30:00"/>
    <s v="Full"/>
    <s v="Second 30"/>
    <s v="JE"/>
    <s v="No Fish"/>
    <m/>
    <m/>
    <m/>
    <m/>
    <x v="0"/>
    <m/>
    <m/>
    <x v="0"/>
  </r>
  <r>
    <n v="2023"/>
    <x v="36"/>
    <d v="1899-12-30T12:00:00"/>
    <s v="Full"/>
    <s v="First 30"/>
    <s v="JE"/>
    <s v="No Fish"/>
    <m/>
    <m/>
    <m/>
    <m/>
    <x v="0"/>
    <m/>
    <m/>
    <x v="0"/>
  </r>
  <r>
    <n v="2023"/>
    <x v="36"/>
    <d v="1899-12-30T12:30:00"/>
    <s v="Full"/>
    <s v="Second 30"/>
    <s v="JE"/>
    <s v="No Fish"/>
    <m/>
    <m/>
    <m/>
    <m/>
    <x v="0"/>
    <m/>
    <m/>
    <x v="0"/>
  </r>
  <r>
    <n v="2023"/>
    <x v="36"/>
    <d v="1899-12-30T13:00:00"/>
    <s v="Full"/>
    <s v="First 30"/>
    <s v="JE"/>
    <s v="No Fish"/>
    <m/>
    <m/>
    <m/>
    <m/>
    <x v="0"/>
    <m/>
    <m/>
    <x v="0"/>
  </r>
  <r>
    <n v="2023"/>
    <x v="36"/>
    <d v="1899-12-30T13:30:00"/>
    <s v="Full"/>
    <s v="Second 30"/>
    <s v="JE"/>
    <s v="No Fish"/>
    <m/>
    <m/>
    <m/>
    <m/>
    <x v="0"/>
    <m/>
    <m/>
    <x v="0"/>
  </r>
  <r>
    <n v="2023"/>
    <x v="36"/>
    <d v="1899-12-30T14:00:00"/>
    <s v="Full"/>
    <s v="First 30"/>
    <s v="JE"/>
    <s v="No Fish"/>
    <m/>
    <m/>
    <m/>
    <m/>
    <x v="0"/>
    <m/>
    <m/>
    <x v="0"/>
  </r>
  <r>
    <n v="2023"/>
    <x v="36"/>
    <d v="1899-12-30T14:30:00"/>
    <s v="Full"/>
    <s v="Second 30"/>
    <s v="JE"/>
    <s v="No Fish"/>
    <m/>
    <m/>
    <m/>
    <m/>
    <x v="0"/>
    <m/>
    <m/>
    <x v="0"/>
  </r>
  <r>
    <n v="2023"/>
    <x v="36"/>
    <d v="1899-12-30T15:00:00"/>
    <s v="Full"/>
    <s v="First 30"/>
    <s v="JE"/>
    <s v="No Fish"/>
    <m/>
    <m/>
    <m/>
    <m/>
    <x v="0"/>
    <m/>
    <m/>
    <x v="0"/>
  </r>
  <r>
    <n v="2023"/>
    <x v="36"/>
    <d v="1899-12-30T15:30:00"/>
    <s v="Full"/>
    <s v="Second 30"/>
    <s v="JE"/>
    <s v="No Fish"/>
    <m/>
    <m/>
    <m/>
    <m/>
    <x v="0"/>
    <m/>
    <m/>
    <x v="0"/>
  </r>
  <r>
    <n v="2023"/>
    <x v="36"/>
    <d v="1899-12-30T16:00:00"/>
    <s v="Full"/>
    <s v="First 30"/>
    <s v="JE"/>
    <s v="No Fish"/>
    <m/>
    <m/>
    <m/>
    <m/>
    <x v="0"/>
    <m/>
    <m/>
    <x v="0"/>
  </r>
  <r>
    <n v="2023"/>
    <x v="36"/>
    <d v="1899-12-30T16:30:00"/>
    <s v="Full"/>
    <s v="Second 30"/>
    <s v="JE"/>
    <s v="No Fish"/>
    <m/>
    <m/>
    <m/>
    <m/>
    <x v="0"/>
    <m/>
    <m/>
    <x v="0"/>
  </r>
  <r>
    <n v="2023"/>
    <x v="36"/>
    <d v="1899-12-30T17:00:00"/>
    <s v="Full"/>
    <s v="First 30"/>
    <s v="JE"/>
    <s v="No Fish"/>
    <m/>
    <m/>
    <m/>
    <m/>
    <x v="0"/>
    <m/>
    <m/>
    <x v="0"/>
  </r>
  <r>
    <n v="2023"/>
    <x v="36"/>
    <d v="1899-12-30T17:30:00"/>
    <s v="Full"/>
    <s v="Second 30"/>
    <s v="JE"/>
    <s v="No Fish"/>
    <m/>
    <m/>
    <m/>
    <m/>
    <x v="0"/>
    <m/>
    <m/>
    <x v="0"/>
  </r>
  <r>
    <n v="2023"/>
    <x v="36"/>
    <d v="1899-12-30T18:00:00"/>
    <s v="Full"/>
    <s v="First 30"/>
    <s v="JE"/>
    <s v="No Fish"/>
    <m/>
    <m/>
    <m/>
    <m/>
    <x v="0"/>
    <m/>
    <m/>
    <x v="0"/>
  </r>
  <r>
    <n v="2023"/>
    <x v="36"/>
    <d v="1899-12-30T18:30:00"/>
    <s v="Full"/>
    <s v="Second 30"/>
    <s v="JE"/>
    <s v="No Fish"/>
    <m/>
    <m/>
    <m/>
    <m/>
    <x v="0"/>
    <m/>
    <m/>
    <x v="0"/>
  </r>
  <r>
    <n v="2023"/>
    <x v="36"/>
    <d v="1899-12-30T19:00:00"/>
    <s v="Full"/>
    <s v="First 30"/>
    <s v="JE"/>
    <s v="No Fish"/>
    <m/>
    <m/>
    <m/>
    <m/>
    <x v="0"/>
    <m/>
    <m/>
    <x v="0"/>
  </r>
  <r>
    <n v="2023"/>
    <x v="36"/>
    <d v="1899-12-30T19:30:00"/>
    <s v="Full"/>
    <s v="Second 30"/>
    <s v="JE"/>
    <s v="No Fish"/>
    <m/>
    <m/>
    <m/>
    <m/>
    <x v="0"/>
    <m/>
    <m/>
    <x v="0"/>
  </r>
  <r>
    <n v="2023"/>
    <x v="36"/>
    <d v="1899-12-30T20:00:00"/>
    <s v="Full"/>
    <s v="First 30"/>
    <s v="JE"/>
    <s v="No Fish"/>
    <m/>
    <m/>
    <m/>
    <m/>
    <x v="0"/>
    <m/>
    <m/>
    <x v="0"/>
  </r>
  <r>
    <n v="2023"/>
    <x v="36"/>
    <d v="1899-12-30T20:30:00"/>
    <s v="Full"/>
    <s v="Second 30"/>
    <s v="JE"/>
    <s v="No Fish"/>
    <m/>
    <m/>
    <m/>
    <m/>
    <x v="0"/>
    <m/>
    <m/>
    <x v="0"/>
  </r>
  <r>
    <n v="2023"/>
    <x v="36"/>
    <d v="1899-12-30T21:00:00"/>
    <s v="Full"/>
    <s v="First 30"/>
    <s v="JE"/>
    <s v="No Fish"/>
    <m/>
    <m/>
    <m/>
    <m/>
    <x v="0"/>
    <m/>
    <m/>
    <x v="0"/>
  </r>
  <r>
    <n v="2023"/>
    <x v="36"/>
    <d v="1899-12-30T21:30:00"/>
    <s v="Full"/>
    <s v="Second 30"/>
    <s v="JE"/>
    <s v="No Fish"/>
    <m/>
    <m/>
    <m/>
    <m/>
    <x v="0"/>
    <m/>
    <m/>
    <x v="0"/>
  </r>
  <r>
    <n v="2023"/>
    <x v="36"/>
    <d v="1899-12-30T22:00:00"/>
    <s v="Full"/>
    <s v="First 30"/>
    <s v="JE"/>
    <s v="No Fish"/>
    <m/>
    <m/>
    <m/>
    <m/>
    <x v="0"/>
    <m/>
    <m/>
    <x v="0"/>
  </r>
  <r>
    <n v="2023"/>
    <x v="36"/>
    <d v="1899-12-30T22:30:00"/>
    <s v="Full"/>
    <s v="Second 30"/>
    <s v="JE"/>
    <s v="No Fish"/>
    <m/>
    <m/>
    <m/>
    <m/>
    <x v="0"/>
    <m/>
    <m/>
    <x v="0"/>
  </r>
  <r>
    <n v="2023"/>
    <x v="36"/>
    <d v="1899-12-30T23:00:00"/>
    <s v="Full"/>
    <s v="First 30"/>
    <s v="JE"/>
    <d v="1899-12-30T23:12:26"/>
    <n v="3846"/>
    <s v="upstream"/>
    <n v="14.5"/>
    <n v="83"/>
    <x v="2"/>
    <m/>
    <m/>
    <x v="0"/>
  </r>
  <r>
    <n v="2023"/>
    <x v="36"/>
    <d v="1899-12-30T23:30:00"/>
    <s v="Full"/>
    <s v="Second 30"/>
    <s v="JE"/>
    <d v="1899-12-30T23:54:21"/>
    <n v="7550"/>
    <s v="upstream"/>
    <n v="9.24"/>
    <n v="71.3"/>
    <x v="2"/>
    <m/>
    <m/>
    <x v="0"/>
  </r>
  <r>
    <n v="2023"/>
    <x v="37"/>
    <d v="1899-12-30T00:00:00"/>
    <s v="Full"/>
    <s v="First 30"/>
    <s v="JE"/>
    <s v="No Fish"/>
    <m/>
    <m/>
    <m/>
    <m/>
    <x v="0"/>
    <m/>
    <m/>
    <x v="0"/>
  </r>
  <r>
    <n v="2023"/>
    <x v="37"/>
    <d v="1899-12-30T00:30:00"/>
    <s v="Full"/>
    <s v="Second 30"/>
    <s v="JE"/>
    <d v="1899-12-30T00:34:11"/>
    <n v="1295"/>
    <s v="downstream"/>
    <n v="8.51"/>
    <n v="84.3"/>
    <x v="1"/>
    <m/>
    <s v="unclear. Keep c=2"/>
    <x v="1"/>
  </r>
  <r>
    <n v="2023"/>
    <x v="37"/>
    <d v="1899-12-30T00:30:00"/>
    <s v="Full"/>
    <s v="Second 30"/>
    <s v="JE"/>
    <d v="1899-12-30T00:46:03"/>
    <n v="4988"/>
    <s v="downstream"/>
    <n v="10.61"/>
    <n v="73.099999999999994"/>
    <x v="2"/>
    <m/>
    <m/>
    <x v="0"/>
  </r>
  <r>
    <n v="2023"/>
    <x v="37"/>
    <d v="1899-12-30T01:00:00"/>
    <s v="Full"/>
    <s v="First 30"/>
    <s v="JE"/>
    <s v="No Fish"/>
    <m/>
    <m/>
    <m/>
    <m/>
    <x v="0"/>
    <m/>
    <m/>
    <x v="0"/>
  </r>
  <r>
    <n v="2023"/>
    <x v="37"/>
    <d v="1899-12-30T01:30:00"/>
    <s v="Full"/>
    <s v="Second 30"/>
    <s v="JE"/>
    <d v="1899-12-30T01:51:54"/>
    <n v="6785"/>
    <s v="downstream"/>
    <n v="10.220000000000001"/>
    <n v="71.400000000000006"/>
    <x v="1"/>
    <s v="Possible fish travelling DS"/>
    <s v="unclear. Keep c=2"/>
    <x v="1"/>
  </r>
  <r>
    <n v="2023"/>
    <x v="37"/>
    <d v="1899-12-30T02:00:00"/>
    <s v="Full"/>
    <s v="First 30"/>
    <s v="JE"/>
    <s v="No Fish"/>
    <m/>
    <m/>
    <m/>
    <m/>
    <x v="0"/>
    <m/>
    <m/>
    <x v="0"/>
  </r>
  <r>
    <n v="2023"/>
    <x v="37"/>
    <d v="1899-12-30T02:30:00"/>
    <s v="Full"/>
    <s v="Second 30"/>
    <s v="JE"/>
    <s v="No Fish"/>
    <m/>
    <m/>
    <m/>
    <m/>
    <x v="0"/>
    <m/>
    <m/>
    <x v="0"/>
  </r>
  <r>
    <n v="2023"/>
    <x v="37"/>
    <d v="1899-12-30T03:00:00"/>
    <s v="Full"/>
    <s v="First 30"/>
    <s v="JE"/>
    <s v="No Fish"/>
    <m/>
    <m/>
    <m/>
    <m/>
    <x v="0"/>
    <m/>
    <m/>
    <x v="0"/>
  </r>
  <r>
    <n v="2023"/>
    <x v="37"/>
    <d v="1899-12-30T03:30:00"/>
    <s v="Full"/>
    <s v="Second 30"/>
    <s v="JE"/>
    <s v="No Fish"/>
    <m/>
    <m/>
    <m/>
    <m/>
    <x v="0"/>
    <m/>
    <m/>
    <x v="0"/>
  </r>
  <r>
    <n v="2023"/>
    <x v="37"/>
    <d v="1899-12-30T04:00:00"/>
    <s v="Full"/>
    <s v="First 30"/>
    <s v="JE"/>
    <s v="No Fish"/>
    <m/>
    <m/>
    <m/>
    <m/>
    <x v="0"/>
    <m/>
    <m/>
    <x v="0"/>
  </r>
  <r>
    <n v="2023"/>
    <x v="37"/>
    <d v="1899-12-30T04:30:00"/>
    <s v="Full"/>
    <s v="Second 30"/>
    <s v="JE"/>
    <s v="No Fish"/>
    <m/>
    <m/>
    <m/>
    <m/>
    <x v="0"/>
    <m/>
    <m/>
    <x v="0"/>
  </r>
  <r>
    <n v="2023"/>
    <x v="37"/>
    <d v="1899-12-30T05:00:00"/>
    <s v="Full"/>
    <s v="First 30"/>
    <s v="JE"/>
    <s v="No Fish"/>
    <m/>
    <m/>
    <m/>
    <m/>
    <x v="0"/>
    <m/>
    <m/>
    <x v="0"/>
  </r>
  <r>
    <n v="2023"/>
    <x v="37"/>
    <d v="1899-12-30T05:30:00"/>
    <s v="Full"/>
    <s v="Second 30"/>
    <s v="JE"/>
    <d v="1899-12-30T05:40:04"/>
    <n v="3110"/>
    <s v="upstream"/>
    <n v="15.43"/>
    <n v="79.400000000000006"/>
    <x v="2"/>
    <m/>
    <m/>
    <x v="0"/>
  </r>
  <r>
    <n v="2023"/>
    <x v="37"/>
    <d v="1899-12-30T06:00:00"/>
    <s v="Full"/>
    <s v="First 30"/>
    <s v="JE"/>
    <s v="No Fish"/>
    <m/>
    <m/>
    <m/>
    <m/>
    <x v="0"/>
    <m/>
    <m/>
    <x v="0"/>
  </r>
  <r>
    <n v="2023"/>
    <x v="37"/>
    <d v="1899-12-30T06:30:00"/>
    <s v="Full"/>
    <s v="Second 30"/>
    <s v="JE"/>
    <s v="No Fish"/>
    <m/>
    <m/>
    <m/>
    <m/>
    <x v="0"/>
    <m/>
    <m/>
    <x v="0"/>
  </r>
  <r>
    <n v="2023"/>
    <x v="37"/>
    <d v="1899-12-30T07:00:00"/>
    <s v="Full"/>
    <s v="First 30"/>
    <s v="JE"/>
    <d v="1899-12-30T07:09:57"/>
    <n v="3071"/>
    <s v="upstream"/>
    <n v="14.38"/>
    <n v="59.6"/>
    <x v="2"/>
    <m/>
    <m/>
    <x v="0"/>
  </r>
  <r>
    <n v="2023"/>
    <x v="37"/>
    <d v="1899-12-30T07:30:00"/>
    <s v="Full"/>
    <s v="Second 30"/>
    <s v="JE"/>
    <s v="No Fish"/>
    <m/>
    <m/>
    <m/>
    <m/>
    <x v="0"/>
    <m/>
    <m/>
    <x v="0"/>
  </r>
  <r>
    <n v="2023"/>
    <x v="37"/>
    <d v="1899-12-30T08:00:00"/>
    <s v="Full"/>
    <s v="First 30"/>
    <s v="JE"/>
    <s v="No Fish"/>
    <m/>
    <m/>
    <m/>
    <m/>
    <x v="0"/>
    <m/>
    <m/>
    <x v="0"/>
  </r>
  <r>
    <n v="2023"/>
    <x v="37"/>
    <d v="1899-12-30T08:30:00"/>
    <s v="Full"/>
    <s v="Second 30"/>
    <s v="JE"/>
    <s v="No Fish"/>
    <m/>
    <m/>
    <m/>
    <m/>
    <x v="0"/>
    <m/>
    <m/>
    <x v="0"/>
  </r>
  <r>
    <n v="2023"/>
    <x v="37"/>
    <d v="1899-12-30T09:00:00"/>
    <s v="Full"/>
    <s v="First 30"/>
    <s v="JE"/>
    <s v="No Fish"/>
    <m/>
    <m/>
    <m/>
    <m/>
    <x v="0"/>
    <m/>
    <m/>
    <x v="0"/>
  </r>
  <r>
    <n v="2023"/>
    <x v="37"/>
    <d v="1899-12-30T09:30:00"/>
    <s v="Full"/>
    <s v="Second 30"/>
    <s v="JE"/>
    <s v="No Fish"/>
    <m/>
    <m/>
    <m/>
    <m/>
    <x v="0"/>
    <m/>
    <m/>
    <x v="0"/>
  </r>
  <r>
    <n v="2023"/>
    <x v="37"/>
    <d v="1899-12-30T10:00:00"/>
    <s v="Full"/>
    <s v="First 30"/>
    <s v="JE"/>
    <s v="No Fish"/>
    <m/>
    <m/>
    <m/>
    <m/>
    <x v="0"/>
    <m/>
    <m/>
    <x v="0"/>
  </r>
  <r>
    <n v="2023"/>
    <x v="37"/>
    <d v="1899-12-30T10:30:00"/>
    <s v="Full"/>
    <s v="Second 30"/>
    <s v="JE"/>
    <d v="1899-12-30T10:40:34"/>
    <n v="3273"/>
    <s v="upstream"/>
    <n v="14.54"/>
    <n v="72.900000000000006"/>
    <x v="2"/>
    <m/>
    <m/>
    <x v="0"/>
  </r>
  <r>
    <n v="2023"/>
    <x v="37"/>
    <d v="1899-12-30T11:00:00"/>
    <s v="Full"/>
    <s v="First 30"/>
    <s v="JE"/>
    <d v="1899-12-30T11:04:01"/>
    <n v="1235"/>
    <s v="upstream"/>
    <n v="16.96"/>
    <n v="59.7"/>
    <x v="2"/>
    <m/>
    <m/>
    <x v="0"/>
  </r>
  <r>
    <n v="2023"/>
    <x v="37"/>
    <d v="1899-12-30T11:00:00"/>
    <s v="Full"/>
    <s v="First 30"/>
    <s v="JE"/>
    <d v="1899-12-30T11:09:26"/>
    <n v="2915"/>
    <s v="downstream"/>
    <n v="12.49"/>
    <n v="75.099999999999994"/>
    <x v="2"/>
    <m/>
    <m/>
    <x v="0"/>
  </r>
  <r>
    <n v="2023"/>
    <x v="37"/>
    <d v="1899-12-30T11:00:00"/>
    <s v="Full"/>
    <s v="First 30"/>
    <s v="JE"/>
    <d v="1899-12-30T11:19:11"/>
    <n v="5928"/>
    <s v="upstream"/>
    <n v="19.63"/>
    <n v="56.8"/>
    <x v="2"/>
    <m/>
    <m/>
    <x v="0"/>
  </r>
  <r>
    <n v="2023"/>
    <x v="37"/>
    <d v="1899-12-30T11:30:00"/>
    <s v="Full"/>
    <s v="Second 30"/>
    <s v="JE"/>
    <s v="No Fish"/>
    <m/>
    <m/>
    <m/>
    <m/>
    <x v="0"/>
    <m/>
    <m/>
    <x v="0"/>
  </r>
  <r>
    <n v="2023"/>
    <x v="37"/>
    <d v="1899-12-30T12:00:00"/>
    <s v="Full"/>
    <s v="First 30"/>
    <s v="JE"/>
    <s v="No Fish"/>
    <m/>
    <m/>
    <m/>
    <m/>
    <x v="0"/>
    <m/>
    <m/>
    <x v="0"/>
  </r>
  <r>
    <n v="2023"/>
    <x v="37"/>
    <d v="1899-12-30T12:30:00"/>
    <s v="Full"/>
    <s v="Second 30"/>
    <s v="JE"/>
    <s v="No Fish"/>
    <m/>
    <m/>
    <m/>
    <m/>
    <x v="0"/>
    <m/>
    <m/>
    <x v="0"/>
  </r>
  <r>
    <n v="2023"/>
    <x v="37"/>
    <d v="1899-12-30T13:00:00"/>
    <s v="Full"/>
    <s v="First 30"/>
    <s v="JE"/>
    <s v="No Fish"/>
    <m/>
    <m/>
    <m/>
    <m/>
    <x v="0"/>
    <m/>
    <m/>
    <x v="0"/>
  </r>
  <r>
    <n v="2023"/>
    <x v="37"/>
    <d v="1899-12-30T13:30:00"/>
    <s v="Full"/>
    <s v="Second 30"/>
    <s v="JE"/>
    <s v="No Fish"/>
    <m/>
    <m/>
    <m/>
    <m/>
    <x v="0"/>
    <m/>
    <m/>
    <x v="0"/>
  </r>
  <r>
    <n v="2023"/>
    <x v="37"/>
    <d v="1899-12-30T14:00:00"/>
    <s v="Full"/>
    <s v="First 30"/>
    <s v="JE"/>
    <s v="No Fish"/>
    <m/>
    <m/>
    <m/>
    <m/>
    <x v="0"/>
    <m/>
    <m/>
    <x v="0"/>
  </r>
  <r>
    <n v="2023"/>
    <x v="37"/>
    <d v="1899-12-30T14:30:00"/>
    <s v="Full"/>
    <s v="Second 30"/>
    <s v="JE"/>
    <s v="No Fish"/>
    <m/>
    <m/>
    <m/>
    <m/>
    <x v="0"/>
    <m/>
    <m/>
    <x v="0"/>
  </r>
  <r>
    <n v="2023"/>
    <x v="37"/>
    <d v="1899-12-30T15:00:00"/>
    <s v="Full"/>
    <s v="First 30"/>
    <s v="JE"/>
    <s v="No Fish"/>
    <m/>
    <m/>
    <m/>
    <m/>
    <x v="0"/>
    <m/>
    <m/>
    <x v="0"/>
  </r>
  <r>
    <n v="2023"/>
    <x v="37"/>
    <d v="1899-12-30T15:30:00"/>
    <s v="Full"/>
    <s v="Second 30"/>
    <s v="JE"/>
    <s v="No Fish"/>
    <m/>
    <m/>
    <m/>
    <m/>
    <x v="0"/>
    <m/>
    <m/>
    <x v="0"/>
  </r>
  <r>
    <n v="2023"/>
    <x v="37"/>
    <d v="1899-12-30T16:00:00"/>
    <s v="Full"/>
    <s v="First 30"/>
    <s v="JE"/>
    <s v="No Fish"/>
    <m/>
    <m/>
    <m/>
    <m/>
    <x v="0"/>
    <m/>
    <m/>
    <x v="0"/>
  </r>
  <r>
    <n v="2023"/>
    <x v="37"/>
    <d v="1899-12-30T16:30:00"/>
    <s v="Full"/>
    <s v="Second 30"/>
    <s v="JE"/>
    <s v="No Fish"/>
    <m/>
    <m/>
    <m/>
    <m/>
    <x v="0"/>
    <m/>
    <m/>
    <x v="0"/>
  </r>
  <r>
    <n v="2023"/>
    <x v="37"/>
    <d v="1899-12-30T17:00:00"/>
    <s v="Full"/>
    <s v="First 30"/>
    <s v="JE"/>
    <s v="No Fish"/>
    <m/>
    <m/>
    <m/>
    <m/>
    <x v="0"/>
    <m/>
    <m/>
    <x v="0"/>
  </r>
  <r>
    <n v="2023"/>
    <x v="37"/>
    <d v="1899-12-30T17:30:00"/>
    <s v="Full"/>
    <s v="Second 30"/>
    <s v="JE"/>
    <s v="No Fish"/>
    <m/>
    <m/>
    <m/>
    <m/>
    <x v="0"/>
    <m/>
    <m/>
    <x v="0"/>
  </r>
  <r>
    <n v="2023"/>
    <x v="37"/>
    <d v="1899-12-30T18:00:00"/>
    <s v="Full"/>
    <s v="First 30"/>
    <s v="JE"/>
    <s v="No Fish"/>
    <m/>
    <m/>
    <m/>
    <m/>
    <x v="0"/>
    <m/>
    <m/>
    <x v="0"/>
  </r>
  <r>
    <n v="2023"/>
    <x v="37"/>
    <d v="1899-12-30T18:30:00"/>
    <s v="Full"/>
    <s v="Second 30"/>
    <s v="JE"/>
    <s v="No Fish"/>
    <m/>
    <m/>
    <m/>
    <m/>
    <x v="0"/>
    <m/>
    <m/>
    <x v="0"/>
  </r>
  <r>
    <n v="2023"/>
    <x v="37"/>
    <d v="1899-12-30T19:00:00"/>
    <s v="Full"/>
    <s v="First 30"/>
    <s v="JE"/>
    <s v="No Fish"/>
    <m/>
    <m/>
    <m/>
    <m/>
    <x v="0"/>
    <m/>
    <m/>
    <x v="0"/>
  </r>
  <r>
    <n v="2023"/>
    <x v="37"/>
    <d v="1899-12-30T19:30:00"/>
    <s v="Full"/>
    <s v="Second 30"/>
    <s v="JE"/>
    <s v="No Fish"/>
    <m/>
    <m/>
    <m/>
    <m/>
    <x v="0"/>
    <m/>
    <m/>
    <x v="0"/>
  </r>
  <r>
    <n v="2023"/>
    <x v="37"/>
    <d v="1899-12-30T20:00:00"/>
    <s v="Full"/>
    <s v="First 30"/>
    <s v="JE"/>
    <s v="No Fish"/>
    <m/>
    <m/>
    <m/>
    <m/>
    <x v="0"/>
    <m/>
    <m/>
    <x v="0"/>
  </r>
  <r>
    <n v="2023"/>
    <x v="37"/>
    <d v="1899-12-30T20:30:00"/>
    <s v="Full"/>
    <s v="Second 30"/>
    <s v="JE"/>
    <d v="1899-12-30T20:59:07"/>
    <n v="9016"/>
    <s v="downstream"/>
    <n v="18.04"/>
    <n v="59.9"/>
    <x v="1"/>
    <s v="Possible fish appears to be travelling DS, shows up in the middle of sonar image"/>
    <s v="yes going ds"/>
    <x v="3"/>
  </r>
  <r>
    <n v="2023"/>
    <x v="37"/>
    <d v="1899-12-30T21:00:00"/>
    <s v="Full"/>
    <s v="First 30"/>
    <s v="JE"/>
    <s v="No Fish"/>
    <m/>
    <m/>
    <m/>
    <m/>
    <x v="0"/>
    <m/>
    <m/>
    <x v="0"/>
  </r>
  <r>
    <n v="2023"/>
    <x v="37"/>
    <d v="1899-12-30T21:30:00"/>
    <s v="Full"/>
    <s v="Second 30"/>
    <s v="JE"/>
    <d v="1899-12-30T21:42:10"/>
    <n v="3770"/>
    <s v="downstream"/>
    <n v="7.39"/>
    <n v="77.400000000000006"/>
    <x v="2"/>
    <m/>
    <m/>
    <x v="0"/>
  </r>
  <r>
    <n v="2023"/>
    <x v="37"/>
    <d v="1899-12-30T22:00:00"/>
    <s v="Full"/>
    <s v="First 30"/>
    <s v="JE"/>
    <s v="No Fish"/>
    <m/>
    <m/>
    <m/>
    <m/>
    <x v="0"/>
    <m/>
    <m/>
    <x v="0"/>
  </r>
  <r>
    <n v="2023"/>
    <x v="37"/>
    <d v="1899-12-30T22:30:00"/>
    <s v="Full"/>
    <s v="Second 30"/>
    <s v="JE"/>
    <s v="No Fish"/>
    <m/>
    <m/>
    <m/>
    <m/>
    <x v="0"/>
    <m/>
    <m/>
    <x v="0"/>
  </r>
  <r>
    <n v="2023"/>
    <x v="37"/>
    <d v="1899-12-30T23:00:00"/>
    <s v="Full"/>
    <s v="First 30"/>
    <s v="JE"/>
    <d v="1899-12-30T23:19:58"/>
    <n v="6185"/>
    <s v="upstream"/>
    <n v="6.08"/>
    <n v="72.2"/>
    <x v="2"/>
    <m/>
    <m/>
    <x v="0"/>
  </r>
  <r>
    <n v="2023"/>
    <x v="37"/>
    <d v="1899-12-30T23:30:00"/>
    <s v="Full"/>
    <s v="Second 30"/>
    <s v="JE"/>
    <d v="1899-12-30T23:44:30"/>
    <n v="4479"/>
    <s v="downstream"/>
    <n v="9.67"/>
    <n v="55.3"/>
    <x v="2"/>
    <m/>
    <m/>
    <x v="0"/>
  </r>
  <r>
    <n v="2023"/>
    <x v="38"/>
    <d v="1899-12-30T00:00:00"/>
    <s v="Full"/>
    <s v="First 30"/>
    <s v="JE"/>
    <s v="No Fish"/>
    <m/>
    <m/>
    <m/>
    <m/>
    <x v="0"/>
    <m/>
    <m/>
    <x v="0"/>
  </r>
  <r>
    <n v="2023"/>
    <x v="38"/>
    <d v="1899-12-30T00:30:00"/>
    <s v="Full"/>
    <s v="Second 30"/>
    <s v="JE"/>
    <s v="No Fish"/>
    <m/>
    <m/>
    <m/>
    <m/>
    <x v="0"/>
    <m/>
    <m/>
    <x v="0"/>
  </r>
  <r>
    <n v="2023"/>
    <x v="38"/>
    <d v="1899-12-30T01:00:00"/>
    <s v="Full"/>
    <s v="First 30"/>
    <s v="JE"/>
    <s v="No Fish"/>
    <m/>
    <m/>
    <m/>
    <m/>
    <x v="0"/>
    <m/>
    <m/>
    <x v="0"/>
  </r>
  <r>
    <n v="2023"/>
    <x v="38"/>
    <d v="1899-12-30T01:30:00"/>
    <s v="Full"/>
    <s v="Second 30"/>
    <s v="JE"/>
    <s v="No Fish"/>
    <m/>
    <m/>
    <m/>
    <m/>
    <x v="0"/>
    <m/>
    <m/>
    <x v="0"/>
  </r>
  <r>
    <n v="2023"/>
    <x v="38"/>
    <d v="1899-12-30T02:00:00"/>
    <s v="Full"/>
    <s v="First 30"/>
    <s v="JE"/>
    <s v="No Fish"/>
    <m/>
    <m/>
    <m/>
    <m/>
    <x v="0"/>
    <m/>
    <m/>
    <x v="0"/>
  </r>
  <r>
    <n v="2023"/>
    <x v="38"/>
    <d v="1899-12-30T02:30:00"/>
    <s v="Full"/>
    <s v="Second 30"/>
    <s v="JE"/>
    <s v="No Fish"/>
    <m/>
    <m/>
    <m/>
    <m/>
    <x v="0"/>
    <m/>
    <m/>
    <x v="0"/>
  </r>
  <r>
    <n v="2023"/>
    <x v="38"/>
    <d v="1899-12-30T03:00:00"/>
    <s v="Full"/>
    <s v="First 30"/>
    <s v="JE"/>
    <s v="No Fish"/>
    <m/>
    <m/>
    <m/>
    <m/>
    <x v="0"/>
    <m/>
    <m/>
    <x v="0"/>
  </r>
  <r>
    <n v="2023"/>
    <x v="38"/>
    <d v="1899-12-30T03:30:00"/>
    <s v="Full"/>
    <s v="Second 30"/>
    <s v="JE"/>
    <s v="No Fish"/>
    <m/>
    <m/>
    <m/>
    <m/>
    <x v="0"/>
    <m/>
    <m/>
    <x v="0"/>
  </r>
  <r>
    <n v="2023"/>
    <x v="38"/>
    <d v="1899-12-30T04:00:00"/>
    <s v="Full"/>
    <s v="First 30"/>
    <s v="JE"/>
    <s v="No Fish"/>
    <m/>
    <m/>
    <m/>
    <m/>
    <x v="0"/>
    <m/>
    <m/>
    <x v="0"/>
  </r>
  <r>
    <n v="2023"/>
    <x v="38"/>
    <d v="1899-12-30T04:30:00"/>
    <s v="Full"/>
    <s v="Second 30"/>
    <s v="JE"/>
    <s v="No Fish"/>
    <m/>
    <m/>
    <m/>
    <m/>
    <x v="0"/>
    <m/>
    <m/>
    <x v="0"/>
  </r>
  <r>
    <n v="2023"/>
    <x v="38"/>
    <d v="1899-12-30T05:00:00"/>
    <s v="Full"/>
    <s v="First 30"/>
    <s v="JE"/>
    <s v="No Fish"/>
    <m/>
    <m/>
    <m/>
    <m/>
    <x v="0"/>
    <m/>
    <m/>
    <x v="0"/>
  </r>
  <r>
    <n v="2023"/>
    <x v="38"/>
    <d v="1899-12-30T05:30:00"/>
    <s v="Full"/>
    <s v="Second 30"/>
    <s v="JE"/>
    <s v="No Fish"/>
    <m/>
    <m/>
    <m/>
    <m/>
    <x v="0"/>
    <m/>
    <m/>
    <x v="0"/>
  </r>
  <r>
    <n v="2023"/>
    <x v="38"/>
    <d v="1899-12-30T06:00:00"/>
    <s v="Full"/>
    <s v="First 30"/>
    <s v="JE"/>
    <s v="No Fish"/>
    <m/>
    <m/>
    <m/>
    <m/>
    <x v="0"/>
    <m/>
    <m/>
    <x v="0"/>
  </r>
  <r>
    <n v="2023"/>
    <x v="38"/>
    <d v="1899-12-30T06:30:00"/>
    <s v="Full"/>
    <s v="Second 30"/>
    <s v="JE"/>
    <s v="No Fish"/>
    <m/>
    <m/>
    <m/>
    <m/>
    <x v="0"/>
    <m/>
    <m/>
    <x v="0"/>
  </r>
  <r>
    <n v="2023"/>
    <x v="38"/>
    <d v="1899-12-30T07:00:00"/>
    <s v="Full"/>
    <s v="First 30"/>
    <s v="JE"/>
    <s v="No Fish"/>
    <m/>
    <m/>
    <m/>
    <m/>
    <x v="0"/>
    <m/>
    <m/>
    <x v="0"/>
  </r>
  <r>
    <n v="2023"/>
    <x v="38"/>
    <d v="1899-12-30T07:30:00"/>
    <s v="Full"/>
    <s v="Second 30"/>
    <s v="JE"/>
    <s v="No Fish"/>
    <m/>
    <m/>
    <m/>
    <m/>
    <x v="0"/>
    <m/>
    <m/>
    <x v="0"/>
  </r>
  <r>
    <n v="2023"/>
    <x v="38"/>
    <d v="1899-12-30T08:00:00"/>
    <s v="Full"/>
    <s v="First 30"/>
    <s v="JE"/>
    <s v="No Fish"/>
    <m/>
    <m/>
    <m/>
    <m/>
    <x v="0"/>
    <m/>
    <m/>
    <x v="0"/>
  </r>
  <r>
    <n v="2023"/>
    <x v="38"/>
    <d v="1899-12-30T08:30:00"/>
    <s v="Full"/>
    <s v="Second 30"/>
    <s v="JE"/>
    <s v="No Fish"/>
    <m/>
    <m/>
    <m/>
    <m/>
    <x v="0"/>
    <m/>
    <m/>
    <x v="0"/>
  </r>
  <r>
    <n v="2023"/>
    <x v="38"/>
    <d v="1899-12-30T09:00:00"/>
    <s v="Full"/>
    <s v="First 30"/>
    <s v="JE"/>
    <s v="No Fish"/>
    <m/>
    <m/>
    <m/>
    <m/>
    <x v="0"/>
    <m/>
    <m/>
    <x v="0"/>
  </r>
  <r>
    <n v="2023"/>
    <x v="38"/>
    <d v="1899-12-30T09:30:00"/>
    <s v="Full"/>
    <s v="Second 30"/>
    <s v="JE"/>
    <s v="No Fish"/>
    <m/>
    <m/>
    <m/>
    <m/>
    <x v="0"/>
    <m/>
    <m/>
    <x v="0"/>
  </r>
  <r>
    <n v="2023"/>
    <x v="38"/>
    <d v="1899-12-30T10:00:00"/>
    <s v="Full"/>
    <s v="First 30"/>
    <s v="JE"/>
    <s v="No Fish"/>
    <m/>
    <m/>
    <m/>
    <m/>
    <x v="0"/>
    <m/>
    <m/>
    <x v="0"/>
  </r>
  <r>
    <n v="2023"/>
    <x v="38"/>
    <d v="1899-12-30T10:30:00"/>
    <s v="Full"/>
    <s v="Second 30"/>
    <s v="JE"/>
    <s v="No Fish"/>
    <m/>
    <m/>
    <m/>
    <m/>
    <x v="0"/>
    <m/>
    <m/>
    <x v="0"/>
  </r>
  <r>
    <n v="2023"/>
    <x v="38"/>
    <d v="1899-12-30T11:00:00"/>
    <s v="Full"/>
    <s v="First 30"/>
    <s v="JE"/>
    <s v="No Fish"/>
    <m/>
    <m/>
    <m/>
    <m/>
    <x v="0"/>
    <m/>
    <m/>
    <x v="0"/>
  </r>
  <r>
    <n v="2023"/>
    <x v="38"/>
    <d v="1899-12-30T11:30:00"/>
    <s v="Full"/>
    <s v="Second 30"/>
    <s v="JE"/>
    <s v="No Fish"/>
    <m/>
    <m/>
    <m/>
    <m/>
    <x v="0"/>
    <m/>
    <m/>
    <x v="0"/>
  </r>
  <r>
    <n v="2023"/>
    <x v="38"/>
    <d v="1899-12-30T12:00:00"/>
    <s v="Full"/>
    <s v="First 30"/>
    <s v="JE"/>
    <s v="No Fish"/>
    <m/>
    <m/>
    <m/>
    <m/>
    <x v="0"/>
    <m/>
    <m/>
    <x v="0"/>
  </r>
  <r>
    <n v="2023"/>
    <x v="38"/>
    <d v="1899-12-30T12:30:00"/>
    <s v="Full"/>
    <s v="Second 30"/>
    <s v="JE"/>
    <s v="No Fish"/>
    <m/>
    <m/>
    <m/>
    <m/>
    <x v="0"/>
    <m/>
    <m/>
    <x v="0"/>
  </r>
  <r>
    <n v="2023"/>
    <x v="38"/>
    <d v="1899-12-30T13:00:00"/>
    <s v="Full"/>
    <s v="First 30"/>
    <s v="JE"/>
    <s v="No Fish"/>
    <m/>
    <m/>
    <m/>
    <m/>
    <x v="0"/>
    <m/>
    <m/>
    <x v="0"/>
  </r>
  <r>
    <n v="2023"/>
    <x v="38"/>
    <d v="1899-12-30T13:30:00"/>
    <s v="Full"/>
    <s v="Second 30"/>
    <s v="JE"/>
    <s v="No Fish"/>
    <m/>
    <m/>
    <m/>
    <m/>
    <x v="0"/>
    <m/>
    <m/>
    <x v="0"/>
  </r>
  <r>
    <n v="2023"/>
    <x v="38"/>
    <d v="1899-12-30T14:00:00"/>
    <s v="Full"/>
    <s v="First 30"/>
    <s v="JE"/>
    <s v="No Fish"/>
    <m/>
    <m/>
    <m/>
    <m/>
    <x v="0"/>
    <m/>
    <m/>
    <x v="0"/>
  </r>
  <r>
    <n v="2023"/>
    <x v="38"/>
    <d v="1899-12-30T14:30:00"/>
    <s v="Full"/>
    <s v="Second 30"/>
    <s v="JE"/>
    <s v="No Fish"/>
    <m/>
    <m/>
    <m/>
    <m/>
    <x v="0"/>
    <m/>
    <m/>
    <x v="0"/>
  </r>
  <r>
    <n v="2023"/>
    <x v="38"/>
    <d v="1899-12-30T15:00:00"/>
    <s v="Full"/>
    <s v="First 30"/>
    <s v="JE"/>
    <s v="No Fish"/>
    <m/>
    <m/>
    <m/>
    <m/>
    <x v="0"/>
    <m/>
    <m/>
    <x v="0"/>
  </r>
  <r>
    <n v="2023"/>
    <x v="38"/>
    <d v="1899-12-30T15:30:00"/>
    <s v="Full"/>
    <s v="Second 30"/>
    <s v="JE"/>
    <s v="No Fish"/>
    <m/>
    <m/>
    <m/>
    <m/>
    <x v="0"/>
    <m/>
    <m/>
    <x v="0"/>
  </r>
  <r>
    <n v="2023"/>
    <x v="38"/>
    <d v="1899-12-30T16:00:00"/>
    <s v="Full"/>
    <s v="First 30"/>
    <s v="JE"/>
    <s v="No Fish"/>
    <m/>
    <m/>
    <m/>
    <m/>
    <x v="0"/>
    <m/>
    <m/>
    <x v="0"/>
  </r>
  <r>
    <n v="2023"/>
    <x v="38"/>
    <d v="1899-12-30T16:30:00"/>
    <s v="Full"/>
    <s v="Second 30"/>
    <s v="JE"/>
    <s v="No Fish"/>
    <m/>
    <m/>
    <m/>
    <m/>
    <x v="0"/>
    <m/>
    <m/>
    <x v="0"/>
  </r>
  <r>
    <n v="2023"/>
    <x v="38"/>
    <d v="1899-12-30T17:00:00"/>
    <s v="Full"/>
    <s v="First 30"/>
    <s v="JE"/>
    <s v="No Fish"/>
    <m/>
    <m/>
    <m/>
    <m/>
    <x v="0"/>
    <m/>
    <m/>
    <x v="0"/>
  </r>
  <r>
    <n v="2023"/>
    <x v="38"/>
    <d v="1899-12-30T17:30:00"/>
    <s v="Full"/>
    <s v="Second 30"/>
    <s v="JE"/>
    <s v="No Fish"/>
    <m/>
    <m/>
    <m/>
    <m/>
    <x v="0"/>
    <m/>
    <m/>
    <x v="0"/>
  </r>
  <r>
    <n v="2023"/>
    <x v="38"/>
    <d v="1899-12-30T18:00:00"/>
    <s v="Full"/>
    <s v="First 30"/>
    <s v="JE"/>
    <s v="No Fish"/>
    <m/>
    <m/>
    <m/>
    <m/>
    <x v="0"/>
    <m/>
    <m/>
    <x v="0"/>
  </r>
  <r>
    <n v="2023"/>
    <x v="38"/>
    <d v="1899-12-30T18:30:00"/>
    <s v="Full"/>
    <s v="Second 30"/>
    <s v="JE"/>
    <s v="No Fish"/>
    <m/>
    <m/>
    <m/>
    <m/>
    <x v="0"/>
    <m/>
    <m/>
    <x v="0"/>
  </r>
  <r>
    <n v="2023"/>
    <x v="38"/>
    <d v="1899-12-30T19:00:00"/>
    <s v="Full"/>
    <s v="First 30"/>
    <s v="JE"/>
    <s v="No Fish"/>
    <m/>
    <m/>
    <m/>
    <m/>
    <x v="0"/>
    <m/>
    <m/>
    <x v="0"/>
  </r>
  <r>
    <n v="2023"/>
    <x v="38"/>
    <d v="1899-12-30T19:30:00"/>
    <s v="Full"/>
    <s v="Second 30"/>
    <s v="JE"/>
    <s v="No Fish"/>
    <m/>
    <m/>
    <m/>
    <m/>
    <x v="0"/>
    <m/>
    <m/>
    <x v="0"/>
  </r>
  <r>
    <n v="2023"/>
    <x v="38"/>
    <d v="1899-12-30T20:00:00"/>
    <s v="Full"/>
    <s v="First 30"/>
    <s v="JE"/>
    <s v="No Fish"/>
    <m/>
    <m/>
    <m/>
    <m/>
    <x v="0"/>
    <m/>
    <m/>
    <x v="0"/>
  </r>
  <r>
    <n v="2023"/>
    <x v="38"/>
    <d v="1899-12-30T20:30:00"/>
    <s v="Full"/>
    <s v="Second 30"/>
    <s v="JE"/>
    <s v="No Fish"/>
    <m/>
    <m/>
    <m/>
    <m/>
    <x v="0"/>
    <m/>
    <m/>
    <x v="0"/>
  </r>
  <r>
    <n v="2023"/>
    <x v="38"/>
    <d v="1899-12-30T21:00:00"/>
    <s v="Full"/>
    <s v="First 30"/>
    <s v="JE"/>
    <s v="No Fish"/>
    <m/>
    <m/>
    <m/>
    <m/>
    <x v="0"/>
    <m/>
    <m/>
    <x v="0"/>
  </r>
  <r>
    <n v="2023"/>
    <x v="38"/>
    <d v="1899-12-30T21:30:00"/>
    <s v="Full"/>
    <s v="Second 30"/>
    <s v="JE"/>
    <s v="No Fish"/>
    <m/>
    <m/>
    <m/>
    <m/>
    <x v="0"/>
    <m/>
    <m/>
    <x v="0"/>
  </r>
  <r>
    <n v="2023"/>
    <x v="38"/>
    <d v="1899-12-30T22:00:00"/>
    <s v="Full"/>
    <s v="First 30"/>
    <s v="JE"/>
    <s v="No Fish"/>
    <m/>
    <m/>
    <m/>
    <m/>
    <x v="0"/>
    <m/>
    <m/>
    <x v="0"/>
  </r>
  <r>
    <n v="2023"/>
    <x v="38"/>
    <d v="1899-12-30T22:30:00"/>
    <s v="Full"/>
    <s v="Second 30"/>
    <s v="JE"/>
    <s v="No Fish"/>
    <m/>
    <m/>
    <m/>
    <m/>
    <x v="0"/>
    <m/>
    <m/>
    <x v="0"/>
  </r>
  <r>
    <n v="2023"/>
    <x v="38"/>
    <d v="1899-12-30T23:00:00"/>
    <s v="Full"/>
    <s v="First 30"/>
    <s v="JE"/>
    <s v="No Fish"/>
    <m/>
    <m/>
    <m/>
    <m/>
    <x v="0"/>
    <m/>
    <m/>
    <x v="0"/>
  </r>
  <r>
    <n v="2023"/>
    <x v="38"/>
    <d v="1899-12-30T23:30:00"/>
    <s v="Full"/>
    <s v="Second 30"/>
    <s v="JE"/>
    <d v="1899-12-30T23:49:27"/>
    <n v="6017"/>
    <s v="upstream"/>
    <n v="6.49"/>
    <n v="91.7"/>
    <x v="1"/>
    <s v="Possible fish travelling US"/>
    <s v="BC- not a fish. Keep confidence = 2"/>
    <x v="1"/>
  </r>
  <r>
    <n v="2023"/>
    <x v="39"/>
    <d v="1899-12-30T00:00:00"/>
    <s v="Full"/>
    <s v="First 30"/>
    <s v="JE"/>
    <s v="No Fish"/>
    <m/>
    <m/>
    <m/>
    <m/>
    <x v="0"/>
    <m/>
    <m/>
    <x v="0"/>
  </r>
  <r>
    <n v="2023"/>
    <x v="39"/>
    <d v="1899-12-30T00:30:00"/>
    <s v="Full"/>
    <s v="Second 30"/>
    <s v="JE"/>
    <s v="No Fish"/>
    <m/>
    <m/>
    <m/>
    <m/>
    <x v="0"/>
    <m/>
    <m/>
    <x v="0"/>
  </r>
  <r>
    <n v="2023"/>
    <x v="39"/>
    <d v="1899-12-30T01:00:00"/>
    <s v="Full"/>
    <s v="First 30"/>
    <s v="JE"/>
    <s v="No Fish"/>
    <m/>
    <m/>
    <m/>
    <m/>
    <x v="0"/>
    <m/>
    <m/>
    <x v="0"/>
  </r>
  <r>
    <n v="2023"/>
    <x v="39"/>
    <d v="1899-12-30T01:30:00"/>
    <s v="Full"/>
    <s v="Second 30"/>
    <s v="JE"/>
    <s v="No Fish"/>
    <m/>
    <m/>
    <m/>
    <m/>
    <x v="0"/>
    <m/>
    <m/>
    <x v="0"/>
  </r>
  <r>
    <n v="2023"/>
    <x v="39"/>
    <d v="1899-12-30T02:00:00"/>
    <s v="Full"/>
    <s v="First 30"/>
    <s v="JE"/>
    <s v="No Fish"/>
    <m/>
    <m/>
    <m/>
    <m/>
    <x v="0"/>
    <m/>
    <m/>
    <x v="0"/>
  </r>
  <r>
    <n v="2023"/>
    <x v="39"/>
    <d v="1899-12-30T02:30:00"/>
    <s v="Full"/>
    <s v="Second 30"/>
    <s v="JE"/>
    <s v="No Fish"/>
    <m/>
    <m/>
    <m/>
    <m/>
    <x v="0"/>
    <m/>
    <m/>
    <x v="0"/>
  </r>
  <r>
    <n v="2023"/>
    <x v="39"/>
    <d v="1899-12-30T03:00:00"/>
    <s v="Full"/>
    <s v="First 30"/>
    <s v="JE"/>
    <s v="No Fish"/>
    <m/>
    <m/>
    <m/>
    <m/>
    <x v="0"/>
    <m/>
    <m/>
    <x v="0"/>
  </r>
  <r>
    <n v="2023"/>
    <x v="39"/>
    <d v="1899-12-30T03:30:00"/>
    <s v="Full"/>
    <s v="Second 30"/>
    <s v="JE"/>
    <s v="No Fish"/>
    <m/>
    <m/>
    <m/>
    <m/>
    <x v="0"/>
    <m/>
    <m/>
    <x v="0"/>
  </r>
  <r>
    <n v="2023"/>
    <x v="39"/>
    <d v="1899-12-30T04:00:00"/>
    <s v="Full"/>
    <s v="First 30"/>
    <s v="JE"/>
    <s v="No Fish"/>
    <m/>
    <m/>
    <m/>
    <m/>
    <x v="0"/>
    <m/>
    <m/>
    <x v="0"/>
  </r>
  <r>
    <n v="2023"/>
    <x v="39"/>
    <d v="1899-12-30T04:30:00"/>
    <s v="Full"/>
    <s v="Second 30"/>
    <s v="JE"/>
    <s v="No Fish"/>
    <m/>
    <m/>
    <m/>
    <m/>
    <x v="0"/>
    <m/>
    <m/>
    <x v="0"/>
  </r>
  <r>
    <n v="2023"/>
    <x v="39"/>
    <d v="1899-12-30T05:00:00"/>
    <s v="Full"/>
    <s v="First 30"/>
    <s v="JE"/>
    <s v="No Fish"/>
    <m/>
    <m/>
    <m/>
    <m/>
    <x v="0"/>
    <m/>
    <m/>
    <x v="0"/>
  </r>
  <r>
    <n v="2023"/>
    <x v="39"/>
    <d v="1899-12-30T05:30:00"/>
    <s v="Full"/>
    <s v="Second 30"/>
    <s v="JE"/>
    <s v="No Fish"/>
    <m/>
    <m/>
    <m/>
    <m/>
    <x v="0"/>
    <m/>
    <m/>
    <x v="0"/>
  </r>
  <r>
    <n v="2023"/>
    <x v="39"/>
    <d v="1899-12-30T06:00:00"/>
    <s v="Full"/>
    <s v="First 30"/>
    <s v="JE"/>
    <s v="No Fish"/>
    <m/>
    <m/>
    <m/>
    <m/>
    <x v="0"/>
    <m/>
    <m/>
    <x v="0"/>
  </r>
  <r>
    <n v="2023"/>
    <x v="39"/>
    <d v="1899-12-30T06:30:00"/>
    <s v="Full"/>
    <s v="Second 30"/>
    <s v="JE"/>
    <s v="No Fish"/>
    <m/>
    <m/>
    <m/>
    <m/>
    <x v="0"/>
    <m/>
    <m/>
    <x v="0"/>
  </r>
  <r>
    <n v="2023"/>
    <x v="39"/>
    <d v="1899-12-30T07:00:00"/>
    <s v="Full"/>
    <s v="First 30"/>
    <s v="JE"/>
    <d v="1899-12-30T07:04:53"/>
    <n v="1509"/>
    <s v="downstream"/>
    <n v="7.3"/>
    <n v="48.7"/>
    <x v="2"/>
    <m/>
    <m/>
    <x v="0"/>
  </r>
  <r>
    <n v="2023"/>
    <x v="39"/>
    <d v="1899-12-30T07:30:00"/>
    <s v="Full"/>
    <s v="Second 30"/>
    <s v="JE"/>
    <s v="No Fish"/>
    <m/>
    <m/>
    <m/>
    <m/>
    <x v="0"/>
    <m/>
    <m/>
    <x v="0"/>
  </r>
  <r>
    <n v="2023"/>
    <x v="39"/>
    <d v="1899-12-30T08:00:00"/>
    <s v="Full"/>
    <s v="First 30"/>
    <s v="JE"/>
    <s v="No Fish"/>
    <m/>
    <m/>
    <m/>
    <m/>
    <x v="0"/>
    <m/>
    <m/>
    <x v="0"/>
  </r>
  <r>
    <n v="2023"/>
    <x v="39"/>
    <d v="1899-12-30T08:30:00"/>
    <s v="Full"/>
    <s v="Second 30"/>
    <s v="JE"/>
    <s v="No Fish"/>
    <m/>
    <m/>
    <m/>
    <m/>
    <x v="0"/>
    <m/>
    <m/>
    <x v="0"/>
  </r>
  <r>
    <n v="2023"/>
    <x v="39"/>
    <d v="1899-12-30T09:00:00"/>
    <s v="Full"/>
    <s v="First 30"/>
    <s v="JE"/>
    <s v="No Fish"/>
    <m/>
    <m/>
    <m/>
    <m/>
    <x v="0"/>
    <m/>
    <m/>
    <x v="0"/>
  </r>
  <r>
    <n v="2023"/>
    <x v="39"/>
    <d v="1899-12-30T09:30:00"/>
    <s v="Full"/>
    <s v="Second 30"/>
    <s v="JE"/>
    <s v="No Fish"/>
    <m/>
    <m/>
    <m/>
    <m/>
    <x v="0"/>
    <m/>
    <m/>
    <x v="0"/>
  </r>
  <r>
    <n v="2023"/>
    <x v="39"/>
    <d v="1899-12-30T10:00:00"/>
    <s v="Full"/>
    <s v="First 30"/>
    <s v="JE"/>
    <s v="No Fish"/>
    <m/>
    <m/>
    <m/>
    <m/>
    <x v="0"/>
    <m/>
    <m/>
    <x v="0"/>
  </r>
  <r>
    <n v="2023"/>
    <x v="39"/>
    <d v="1899-12-30T10:30:00"/>
    <s v="Full"/>
    <s v="Second 30"/>
    <s v="JE"/>
    <s v="No Fish"/>
    <m/>
    <m/>
    <m/>
    <m/>
    <x v="0"/>
    <m/>
    <m/>
    <x v="0"/>
  </r>
  <r>
    <n v="2023"/>
    <x v="39"/>
    <d v="1899-12-30T11:00:00"/>
    <s v="Full"/>
    <s v="First 30"/>
    <s v="JE"/>
    <s v="No Fish"/>
    <m/>
    <m/>
    <m/>
    <m/>
    <x v="0"/>
    <m/>
    <m/>
    <x v="0"/>
  </r>
  <r>
    <n v="2023"/>
    <x v="39"/>
    <d v="1899-12-30T11:30:00"/>
    <s v="Full"/>
    <s v="Second 30"/>
    <s v="JE"/>
    <s v="No Fish"/>
    <m/>
    <m/>
    <m/>
    <m/>
    <x v="0"/>
    <m/>
    <m/>
    <x v="0"/>
  </r>
  <r>
    <n v="2023"/>
    <x v="39"/>
    <d v="1899-12-30T12:00:00"/>
    <s v="Full"/>
    <s v="First 30"/>
    <s v="JE"/>
    <s v="No Fish"/>
    <m/>
    <m/>
    <m/>
    <m/>
    <x v="0"/>
    <m/>
    <m/>
    <x v="0"/>
  </r>
  <r>
    <n v="2023"/>
    <x v="39"/>
    <d v="1899-12-30T12:30:00"/>
    <s v="Full"/>
    <s v="Second 30"/>
    <s v="JE"/>
    <s v="No Fish"/>
    <m/>
    <m/>
    <m/>
    <m/>
    <x v="0"/>
    <m/>
    <m/>
    <x v="0"/>
  </r>
  <r>
    <n v="2023"/>
    <x v="39"/>
    <d v="1899-12-30T13:00:00"/>
    <s v="Full"/>
    <s v="First 30"/>
    <s v="JE"/>
    <s v="No Fish"/>
    <m/>
    <m/>
    <m/>
    <m/>
    <x v="0"/>
    <m/>
    <m/>
    <x v="0"/>
  </r>
  <r>
    <n v="2023"/>
    <x v="39"/>
    <d v="1899-12-30T13:30:00"/>
    <s v="Full"/>
    <s v="Second 30"/>
    <s v="JE"/>
    <s v="No Fish"/>
    <m/>
    <m/>
    <m/>
    <m/>
    <x v="0"/>
    <m/>
    <m/>
    <x v="0"/>
  </r>
  <r>
    <n v="2023"/>
    <x v="39"/>
    <d v="1899-12-30T14:00:00"/>
    <s v="Full"/>
    <s v="First 30"/>
    <s v="JE"/>
    <s v="No Fish"/>
    <m/>
    <m/>
    <m/>
    <m/>
    <x v="0"/>
    <m/>
    <m/>
    <x v="0"/>
  </r>
  <r>
    <n v="2023"/>
    <x v="39"/>
    <d v="1899-12-30T14:30:00"/>
    <s v="Full"/>
    <s v="Second 30"/>
    <s v="JE"/>
    <s v="No Fish"/>
    <m/>
    <m/>
    <m/>
    <m/>
    <x v="0"/>
    <m/>
    <m/>
    <x v="0"/>
  </r>
  <r>
    <n v="2023"/>
    <x v="39"/>
    <d v="1899-12-30T15:00:00"/>
    <s v="Full"/>
    <s v="First 30"/>
    <s v="JE"/>
    <s v="No Fish"/>
    <m/>
    <m/>
    <m/>
    <m/>
    <x v="0"/>
    <m/>
    <m/>
    <x v="0"/>
  </r>
  <r>
    <n v="2023"/>
    <x v="39"/>
    <d v="1899-12-30T15:30:00"/>
    <s v="Full"/>
    <s v="Second 30"/>
    <s v="JE"/>
    <s v="No Fish"/>
    <m/>
    <m/>
    <m/>
    <m/>
    <x v="0"/>
    <m/>
    <m/>
    <x v="0"/>
  </r>
  <r>
    <n v="2023"/>
    <x v="39"/>
    <d v="1899-12-30T16:00:00"/>
    <s v="Full"/>
    <s v="First 30"/>
    <s v="JE"/>
    <s v="No Fish"/>
    <m/>
    <m/>
    <m/>
    <m/>
    <x v="0"/>
    <m/>
    <m/>
    <x v="0"/>
  </r>
  <r>
    <n v="2023"/>
    <x v="39"/>
    <d v="1899-12-30T16:30:00"/>
    <s v="Full"/>
    <s v="Second 30"/>
    <s v="JE"/>
    <s v="No Fish"/>
    <m/>
    <m/>
    <m/>
    <m/>
    <x v="0"/>
    <m/>
    <m/>
    <x v="0"/>
  </r>
  <r>
    <n v="2023"/>
    <x v="39"/>
    <d v="1899-12-30T17:00:00"/>
    <s v="Full"/>
    <s v="First 30"/>
    <s v="JE"/>
    <s v="No Fish"/>
    <m/>
    <m/>
    <m/>
    <m/>
    <x v="0"/>
    <m/>
    <m/>
    <x v="0"/>
  </r>
  <r>
    <n v="2023"/>
    <x v="39"/>
    <d v="1899-12-30T17:30:00"/>
    <s v="Full"/>
    <s v="Second 30"/>
    <s v="JE"/>
    <s v="No Fish"/>
    <m/>
    <m/>
    <m/>
    <m/>
    <x v="0"/>
    <m/>
    <m/>
    <x v="0"/>
  </r>
  <r>
    <n v="2023"/>
    <x v="39"/>
    <d v="1899-12-30T18:00:00"/>
    <s v="Full"/>
    <s v="First 30"/>
    <s v="JE"/>
    <s v="No Fish"/>
    <m/>
    <m/>
    <m/>
    <m/>
    <x v="0"/>
    <m/>
    <m/>
    <x v="0"/>
  </r>
  <r>
    <n v="2023"/>
    <x v="39"/>
    <d v="1899-12-30T18:30:00"/>
    <s v="Full"/>
    <s v="Second 30"/>
    <s v="JE"/>
    <s v="No Fish"/>
    <m/>
    <m/>
    <m/>
    <m/>
    <x v="0"/>
    <m/>
    <m/>
    <x v="0"/>
  </r>
  <r>
    <n v="2023"/>
    <x v="39"/>
    <d v="1899-12-30T19:00:00"/>
    <s v="Full"/>
    <s v="First 30"/>
    <s v="JE"/>
    <s v="No Fish"/>
    <m/>
    <m/>
    <m/>
    <m/>
    <x v="0"/>
    <m/>
    <m/>
    <x v="0"/>
  </r>
  <r>
    <n v="2023"/>
    <x v="39"/>
    <d v="1899-12-30T19:30:00"/>
    <s v="Full"/>
    <s v="Second 30"/>
    <s v="JE"/>
    <s v="No Fish"/>
    <m/>
    <m/>
    <m/>
    <m/>
    <x v="0"/>
    <m/>
    <m/>
    <x v="0"/>
  </r>
  <r>
    <n v="2023"/>
    <x v="39"/>
    <d v="1899-12-30T20:00:00"/>
    <s v="Full"/>
    <s v="First 30"/>
    <s v="JE"/>
    <s v="No Fish"/>
    <m/>
    <m/>
    <m/>
    <m/>
    <x v="0"/>
    <m/>
    <m/>
    <x v="0"/>
  </r>
  <r>
    <n v="2023"/>
    <x v="39"/>
    <d v="1899-12-30T20:30:00"/>
    <s v="Full"/>
    <s v="Second 30"/>
    <s v="JE"/>
    <d v="1899-12-30T20:48:49"/>
    <n v="5835"/>
    <s v="downstream"/>
    <n v="7.15"/>
    <n v="54.5"/>
    <x v="2"/>
    <m/>
    <m/>
    <x v="0"/>
  </r>
  <r>
    <n v="2023"/>
    <x v="39"/>
    <d v="1899-12-30T20:30:00"/>
    <s v="Full"/>
    <s v="Second 30"/>
    <s v="JE"/>
    <d v="1899-12-30T20:48:49"/>
    <n v="5833"/>
    <s v="downstream"/>
    <n v="8.07"/>
    <n v="57"/>
    <x v="2"/>
    <m/>
    <m/>
    <x v="0"/>
  </r>
  <r>
    <n v="2023"/>
    <x v="39"/>
    <d v="1899-12-30T20:30:00"/>
    <s v="Full"/>
    <s v="Second 30"/>
    <s v="JE"/>
    <d v="1899-12-30T20:48:50"/>
    <n v="5837"/>
    <s v="downstream"/>
    <n v="8.2799999999999994"/>
    <n v="59.7"/>
    <x v="2"/>
    <m/>
    <m/>
    <x v="0"/>
  </r>
  <r>
    <n v="2023"/>
    <x v="39"/>
    <d v="1899-12-30T20:30:00"/>
    <s v="Full"/>
    <s v="Second 30"/>
    <s v="JE"/>
    <d v="1899-12-30T20:48:50"/>
    <n v="5838"/>
    <s v="downstream"/>
    <n v="8.8699999999999992"/>
    <n v="62.4"/>
    <x v="2"/>
    <m/>
    <m/>
    <x v="0"/>
  </r>
  <r>
    <n v="2023"/>
    <x v="39"/>
    <d v="1899-12-30T21:00:00"/>
    <s v="Full"/>
    <s v="First 30"/>
    <s v="JE"/>
    <s v="No Fish"/>
    <m/>
    <m/>
    <m/>
    <m/>
    <x v="0"/>
    <m/>
    <m/>
    <x v="0"/>
  </r>
  <r>
    <n v="2023"/>
    <x v="39"/>
    <d v="1899-12-30T21:30:00"/>
    <s v="Full"/>
    <s v="Second 30"/>
    <s v="JE"/>
    <s v="No Fish"/>
    <m/>
    <m/>
    <m/>
    <m/>
    <x v="0"/>
    <m/>
    <m/>
    <x v="0"/>
  </r>
  <r>
    <n v="2023"/>
    <x v="39"/>
    <d v="1899-12-30T22:00:00"/>
    <s v="Full"/>
    <s v="First 30"/>
    <s v="JE"/>
    <s v="No Fish"/>
    <m/>
    <m/>
    <m/>
    <m/>
    <x v="0"/>
    <m/>
    <m/>
    <x v="0"/>
  </r>
  <r>
    <n v="2023"/>
    <x v="39"/>
    <d v="1899-12-30T22:30:00"/>
    <s v="Full"/>
    <s v="Second 30"/>
    <s v="JE"/>
    <s v="No Fish"/>
    <m/>
    <m/>
    <m/>
    <m/>
    <x v="0"/>
    <m/>
    <m/>
    <x v="0"/>
  </r>
  <r>
    <n v="2023"/>
    <x v="39"/>
    <d v="1899-12-30T23:00:00"/>
    <s v="Full"/>
    <s v="First 30"/>
    <s v="JE"/>
    <s v="No Fish"/>
    <m/>
    <m/>
    <m/>
    <m/>
    <x v="0"/>
    <m/>
    <m/>
    <x v="0"/>
  </r>
  <r>
    <n v="2023"/>
    <x v="39"/>
    <d v="1899-12-30T23:30:00"/>
    <s v="Full"/>
    <s v="Second 30"/>
    <s v="JE"/>
    <s v="No Fish"/>
    <m/>
    <m/>
    <m/>
    <m/>
    <x v="0"/>
    <m/>
    <m/>
    <x v="0"/>
  </r>
  <r>
    <n v="2023"/>
    <x v="40"/>
    <d v="1899-12-30T00:00:00"/>
    <s v="Full"/>
    <s v="First 30"/>
    <s v="JE"/>
    <s v="No Fish"/>
    <m/>
    <m/>
    <m/>
    <m/>
    <x v="0"/>
    <m/>
    <m/>
    <x v="0"/>
  </r>
  <r>
    <n v="2023"/>
    <x v="40"/>
    <d v="1899-12-30T00:30:00"/>
    <s v="Full"/>
    <s v="Second 30"/>
    <s v="JE"/>
    <s v="No Fish"/>
    <m/>
    <m/>
    <m/>
    <m/>
    <x v="0"/>
    <m/>
    <m/>
    <x v="0"/>
  </r>
  <r>
    <n v="2023"/>
    <x v="40"/>
    <d v="1899-12-30T01:00:00"/>
    <s v="Full"/>
    <s v="First 30"/>
    <s v="JE"/>
    <s v="No Fish"/>
    <m/>
    <m/>
    <m/>
    <m/>
    <x v="0"/>
    <m/>
    <m/>
    <x v="0"/>
  </r>
  <r>
    <n v="2023"/>
    <x v="40"/>
    <d v="1899-12-30T01:30:00"/>
    <s v="Full"/>
    <s v="Second 30"/>
    <s v="JE"/>
    <d v="1899-12-30T01:55:35"/>
    <n v="7932"/>
    <s v="downstream"/>
    <n v="8.15"/>
    <n v="58.1"/>
    <x v="1"/>
    <s v="Possible fish travelling DS"/>
    <s v="unclear. Keep c=2"/>
    <x v="1"/>
  </r>
  <r>
    <n v="2023"/>
    <x v="40"/>
    <d v="1899-12-30T02:00:00"/>
    <s v="Full"/>
    <s v="First 30"/>
    <s v="JE"/>
    <s v="No Fish"/>
    <m/>
    <m/>
    <m/>
    <m/>
    <x v="0"/>
    <m/>
    <m/>
    <x v="0"/>
  </r>
  <r>
    <n v="2023"/>
    <x v="40"/>
    <d v="1899-12-30T02:30:00"/>
    <s v="Full"/>
    <s v="Second 30"/>
    <s v="JE"/>
    <s v="No Fish"/>
    <m/>
    <m/>
    <m/>
    <m/>
    <x v="0"/>
    <m/>
    <m/>
    <x v="0"/>
  </r>
  <r>
    <n v="2023"/>
    <x v="40"/>
    <d v="1899-12-30T03:00:00"/>
    <s v="Full"/>
    <s v="First 30"/>
    <s v="JE"/>
    <s v="No Fish"/>
    <m/>
    <m/>
    <m/>
    <m/>
    <x v="0"/>
    <m/>
    <m/>
    <x v="0"/>
  </r>
  <r>
    <n v="2023"/>
    <x v="40"/>
    <d v="1899-12-30T03:30:00"/>
    <s v="Full"/>
    <s v="Second 30"/>
    <s v="JE"/>
    <s v="No Fish"/>
    <m/>
    <m/>
    <m/>
    <m/>
    <x v="0"/>
    <m/>
    <m/>
    <x v="0"/>
  </r>
  <r>
    <n v="2023"/>
    <x v="40"/>
    <d v="1899-12-30T04:00:00"/>
    <s v="Full"/>
    <s v="First 30"/>
    <s v="JE"/>
    <s v="No Fish"/>
    <m/>
    <m/>
    <m/>
    <m/>
    <x v="0"/>
    <m/>
    <m/>
    <x v="0"/>
  </r>
  <r>
    <n v="2023"/>
    <x v="40"/>
    <d v="1899-12-30T04:30:00"/>
    <s v="Full"/>
    <s v="Second 30"/>
    <s v="JE"/>
    <s v="No Fish"/>
    <m/>
    <m/>
    <m/>
    <m/>
    <x v="0"/>
    <m/>
    <m/>
    <x v="0"/>
  </r>
  <r>
    <n v="2023"/>
    <x v="40"/>
    <d v="1899-12-30T05:00:00"/>
    <s v="Full"/>
    <s v="First 30"/>
    <s v="JE"/>
    <s v="No Fish"/>
    <m/>
    <m/>
    <m/>
    <m/>
    <x v="0"/>
    <m/>
    <m/>
    <x v="0"/>
  </r>
  <r>
    <n v="2023"/>
    <x v="40"/>
    <d v="1899-12-30T05:30:00"/>
    <s v="Full"/>
    <s v="Second 30"/>
    <s v="JE"/>
    <s v="No Fish"/>
    <m/>
    <m/>
    <m/>
    <m/>
    <x v="0"/>
    <m/>
    <m/>
    <x v="0"/>
  </r>
  <r>
    <n v="2023"/>
    <x v="40"/>
    <d v="1899-12-30T06:00:00"/>
    <s v="Full"/>
    <s v="First 30"/>
    <s v="JE"/>
    <s v="No Fish"/>
    <m/>
    <m/>
    <m/>
    <m/>
    <x v="0"/>
    <m/>
    <m/>
    <x v="0"/>
  </r>
  <r>
    <n v="2023"/>
    <x v="40"/>
    <d v="1899-12-30T06:30:00"/>
    <s v="Full"/>
    <s v="Second 30"/>
    <s v="JE"/>
    <s v="No Fish"/>
    <m/>
    <m/>
    <m/>
    <m/>
    <x v="0"/>
    <m/>
    <m/>
    <x v="0"/>
  </r>
  <r>
    <n v="2023"/>
    <x v="40"/>
    <d v="1899-12-30T07:00:00"/>
    <s v="Full"/>
    <s v="First 30"/>
    <s v="JE"/>
    <d v="1899-12-30T07:22:22"/>
    <n v="6953"/>
    <s v="downstream"/>
    <n v="9.01"/>
    <n v="52.7"/>
    <x v="2"/>
    <m/>
    <m/>
    <x v="0"/>
  </r>
  <r>
    <n v="2023"/>
    <x v="40"/>
    <d v="1899-12-30T07:30:00"/>
    <s v="Full"/>
    <s v="Second 30"/>
    <s v="JE"/>
    <d v="1899-12-30T07:46:53"/>
    <n v="5248"/>
    <s v="downstream"/>
    <n v="5.93"/>
    <n v="51.4"/>
    <x v="3"/>
    <s v="Some kind of object travelling DS"/>
    <m/>
    <x v="0"/>
  </r>
  <r>
    <n v="2023"/>
    <x v="40"/>
    <d v="1899-12-30T07:30:00"/>
    <s v="Full"/>
    <s v="Second 30"/>
    <s v="JE"/>
    <d v="1899-12-30T07:56:09"/>
    <n v="8132"/>
    <s v="upstream"/>
    <n v="6.54"/>
    <n v="50.5"/>
    <x v="2"/>
    <m/>
    <m/>
    <x v="0"/>
  </r>
  <r>
    <n v="2023"/>
    <x v="40"/>
    <d v="1899-12-30T08:00:00"/>
    <s v="Full"/>
    <s v="First 30"/>
    <s v="JE"/>
    <s v="No Fish"/>
    <m/>
    <m/>
    <m/>
    <m/>
    <x v="0"/>
    <m/>
    <m/>
    <x v="0"/>
  </r>
  <r>
    <n v="2023"/>
    <x v="40"/>
    <d v="1899-12-30T08:30:00"/>
    <s v="Full"/>
    <s v="Second 30"/>
    <s v="JE"/>
    <d v="1899-12-30T08:50:49"/>
    <n v="6462"/>
    <s v="upstream"/>
    <n v="6.46"/>
    <n v="66.599999999999994"/>
    <x v="2"/>
    <m/>
    <m/>
    <x v="0"/>
  </r>
  <r>
    <n v="2023"/>
    <x v="40"/>
    <d v="1899-12-30T09:00:00"/>
    <s v="Full"/>
    <s v="First 30"/>
    <s v="JE"/>
    <d v="1899-12-30T09:09:28"/>
    <n v="2940"/>
    <s v="upstream"/>
    <n v="15.49"/>
    <n v="52.1"/>
    <x v="2"/>
    <m/>
    <m/>
    <x v="0"/>
  </r>
  <r>
    <n v="2023"/>
    <x v="40"/>
    <d v="1899-12-30T09:30:00"/>
    <s v="Full"/>
    <s v="Second 30"/>
    <s v="JE"/>
    <s v="No Fish"/>
    <m/>
    <m/>
    <m/>
    <m/>
    <x v="0"/>
    <m/>
    <m/>
    <x v="0"/>
  </r>
  <r>
    <n v="2023"/>
    <x v="40"/>
    <d v="1899-12-30T10:00:00"/>
    <s v="Full"/>
    <s v="First 30"/>
    <s v="JE"/>
    <s v="No Fish"/>
    <m/>
    <m/>
    <m/>
    <m/>
    <x v="0"/>
    <m/>
    <m/>
    <x v="0"/>
  </r>
  <r>
    <n v="2023"/>
    <x v="40"/>
    <d v="1899-12-30T10:30:00"/>
    <s v="Full"/>
    <s v="Second 30"/>
    <s v="JE"/>
    <s v="No Fish"/>
    <m/>
    <m/>
    <m/>
    <m/>
    <x v="0"/>
    <m/>
    <m/>
    <x v="0"/>
  </r>
  <r>
    <n v="2023"/>
    <x v="40"/>
    <d v="1899-12-30T11:00:00"/>
    <s v="Full"/>
    <s v="First 30"/>
    <s v="JE"/>
    <s v="No Fish"/>
    <m/>
    <m/>
    <m/>
    <m/>
    <x v="0"/>
    <m/>
    <m/>
    <x v="0"/>
  </r>
  <r>
    <n v="2023"/>
    <x v="40"/>
    <d v="1899-12-30T11:30:00"/>
    <s v="Full"/>
    <s v="Second 30"/>
    <s v="JE"/>
    <s v="No Fish"/>
    <m/>
    <m/>
    <m/>
    <m/>
    <x v="0"/>
    <m/>
    <m/>
    <x v="0"/>
  </r>
  <r>
    <n v="2023"/>
    <x v="40"/>
    <d v="1899-12-30T12:00:00"/>
    <s v="Full"/>
    <s v="First 30"/>
    <s v="JE"/>
    <s v="No Fish"/>
    <m/>
    <m/>
    <m/>
    <m/>
    <x v="0"/>
    <m/>
    <m/>
    <x v="0"/>
  </r>
  <r>
    <n v="2023"/>
    <x v="40"/>
    <d v="1899-12-30T12:30:00"/>
    <s v="Full"/>
    <s v="Second 30"/>
    <s v="JE"/>
    <s v="No Fish"/>
    <m/>
    <m/>
    <m/>
    <m/>
    <x v="0"/>
    <m/>
    <m/>
    <x v="0"/>
  </r>
  <r>
    <n v="2023"/>
    <x v="40"/>
    <d v="1899-12-30T13:00:00"/>
    <s v="Full"/>
    <s v="First 30"/>
    <s v="JE"/>
    <s v="No Fish"/>
    <m/>
    <m/>
    <m/>
    <m/>
    <x v="0"/>
    <m/>
    <m/>
    <x v="0"/>
  </r>
  <r>
    <n v="2023"/>
    <x v="40"/>
    <d v="1899-12-30T13:30:00"/>
    <s v="Full"/>
    <s v="Second 30"/>
    <s v="JE"/>
    <s v="No Fish"/>
    <m/>
    <m/>
    <m/>
    <m/>
    <x v="0"/>
    <m/>
    <m/>
    <x v="0"/>
  </r>
  <r>
    <n v="2023"/>
    <x v="40"/>
    <d v="1899-12-30T14:00:00"/>
    <s v="Full"/>
    <s v="First 30"/>
    <s v="JE"/>
    <s v="No Fish"/>
    <m/>
    <m/>
    <m/>
    <m/>
    <x v="0"/>
    <m/>
    <m/>
    <x v="0"/>
  </r>
  <r>
    <n v="2023"/>
    <x v="40"/>
    <d v="1899-12-30T14:30:00"/>
    <s v="Full"/>
    <s v="Second 30"/>
    <s v="JE"/>
    <s v="No Fish"/>
    <m/>
    <m/>
    <m/>
    <m/>
    <x v="0"/>
    <m/>
    <m/>
    <x v="0"/>
  </r>
  <r>
    <n v="2023"/>
    <x v="40"/>
    <d v="1899-12-30T15:00:00"/>
    <s v="Full"/>
    <s v="First 30"/>
    <s v="JE"/>
    <s v="No Fish"/>
    <m/>
    <m/>
    <m/>
    <m/>
    <x v="0"/>
    <m/>
    <m/>
    <x v="0"/>
  </r>
  <r>
    <n v="2023"/>
    <x v="40"/>
    <d v="1899-12-30T15:30:00"/>
    <s v="Full"/>
    <s v="Second 30"/>
    <s v="JE"/>
    <s v="No Fish"/>
    <m/>
    <m/>
    <m/>
    <m/>
    <x v="0"/>
    <m/>
    <m/>
    <x v="0"/>
  </r>
  <r>
    <n v="2023"/>
    <x v="40"/>
    <d v="1899-12-30T16:00:00"/>
    <s v="Full"/>
    <s v="First 30"/>
    <s v="JE"/>
    <s v="No Fish"/>
    <m/>
    <m/>
    <m/>
    <m/>
    <x v="0"/>
    <m/>
    <m/>
    <x v="0"/>
  </r>
  <r>
    <n v="2023"/>
    <x v="40"/>
    <d v="1899-12-30T16:30:00"/>
    <s v="Full"/>
    <s v="Second 30"/>
    <s v="JE"/>
    <s v="No Fish"/>
    <m/>
    <m/>
    <m/>
    <m/>
    <x v="0"/>
    <m/>
    <m/>
    <x v="0"/>
  </r>
  <r>
    <n v="2023"/>
    <x v="40"/>
    <d v="1899-12-30T17:00:00"/>
    <s v="Full"/>
    <s v="First 30"/>
    <s v="JE"/>
    <s v="No Fish"/>
    <m/>
    <m/>
    <m/>
    <m/>
    <x v="0"/>
    <m/>
    <m/>
    <x v="0"/>
  </r>
  <r>
    <n v="2023"/>
    <x v="40"/>
    <d v="1899-12-30T17:30:00"/>
    <s v="Full"/>
    <s v="Second 30"/>
    <s v="JE"/>
    <s v="No Fish"/>
    <m/>
    <m/>
    <m/>
    <m/>
    <x v="0"/>
    <m/>
    <m/>
    <x v="0"/>
  </r>
  <r>
    <n v="2023"/>
    <x v="40"/>
    <d v="1899-12-30T18:00:00"/>
    <s v="Full"/>
    <s v="First 30"/>
    <s v="JE"/>
    <s v="No Fish"/>
    <m/>
    <m/>
    <m/>
    <m/>
    <x v="0"/>
    <m/>
    <m/>
    <x v="0"/>
  </r>
  <r>
    <n v="2023"/>
    <x v="40"/>
    <d v="1899-12-30T18:30:00"/>
    <s v="Full"/>
    <s v="Second 30"/>
    <s v="JE"/>
    <s v="No Fish"/>
    <m/>
    <m/>
    <m/>
    <m/>
    <x v="0"/>
    <m/>
    <m/>
    <x v="0"/>
  </r>
  <r>
    <n v="2023"/>
    <x v="40"/>
    <d v="1899-12-30T19:00:00"/>
    <s v="Full"/>
    <s v="First 30"/>
    <s v="JE"/>
    <s v="No Fish"/>
    <m/>
    <m/>
    <m/>
    <m/>
    <x v="0"/>
    <m/>
    <m/>
    <x v="0"/>
  </r>
  <r>
    <n v="2023"/>
    <x v="40"/>
    <d v="1899-12-30T19:30:00"/>
    <s v="Full"/>
    <s v="Second 30"/>
    <s v="JE"/>
    <s v="No Fish"/>
    <m/>
    <m/>
    <m/>
    <m/>
    <x v="0"/>
    <m/>
    <m/>
    <x v="0"/>
  </r>
  <r>
    <n v="2023"/>
    <x v="40"/>
    <d v="1899-12-30T20:00:00"/>
    <s v="Full"/>
    <s v="First 30"/>
    <s v="JE"/>
    <s v="No Fish"/>
    <m/>
    <m/>
    <m/>
    <m/>
    <x v="0"/>
    <m/>
    <m/>
    <x v="0"/>
  </r>
  <r>
    <n v="2023"/>
    <x v="40"/>
    <d v="1899-12-30T20:30:00"/>
    <s v="Full"/>
    <s v="Second 30"/>
    <s v="JE"/>
    <s v="No Fish"/>
    <m/>
    <m/>
    <m/>
    <m/>
    <x v="0"/>
    <m/>
    <m/>
    <x v="0"/>
  </r>
  <r>
    <n v="2023"/>
    <x v="40"/>
    <d v="1899-12-30T21:00:00"/>
    <s v="Full"/>
    <s v="First 30"/>
    <s v="JE"/>
    <s v="No Fish"/>
    <m/>
    <m/>
    <m/>
    <m/>
    <x v="0"/>
    <m/>
    <m/>
    <x v="0"/>
  </r>
  <r>
    <n v="2023"/>
    <x v="40"/>
    <d v="1899-12-30T21:30:00"/>
    <s v="Full"/>
    <s v="Second 30"/>
    <s v="JE"/>
    <s v="No Fish"/>
    <m/>
    <m/>
    <m/>
    <m/>
    <x v="0"/>
    <m/>
    <m/>
    <x v="0"/>
  </r>
  <r>
    <n v="2023"/>
    <x v="40"/>
    <d v="1899-12-30T22:00:00"/>
    <s v="Full"/>
    <s v="First 30"/>
    <s v="JE"/>
    <s v="No Fish"/>
    <m/>
    <m/>
    <m/>
    <m/>
    <x v="0"/>
    <m/>
    <m/>
    <x v="0"/>
  </r>
  <r>
    <n v="2023"/>
    <x v="40"/>
    <d v="1899-12-30T22:30:00"/>
    <s v="Full"/>
    <s v="Second 30"/>
    <s v="JE"/>
    <s v="No Fish"/>
    <m/>
    <m/>
    <m/>
    <m/>
    <x v="0"/>
    <m/>
    <m/>
    <x v="0"/>
  </r>
  <r>
    <n v="2023"/>
    <x v="40"/>
    <d v="1899-12-30T23:00:00"/>
    <s v="Full"/>
    <s v="First 30"/>
    <s v="JE"/>
    <s v="No Fish"/>
    <m/>
    <m/>
    <m/>
    <m/>
    <x v="0"/>
    <m/>
    <m/>
    <x v="0"/>
  </r>
  <r>
    <n v="2023"/>
    <x v="40"/>
    <d v="1899-12-30T23:30:00"/>
    <s v="Full"/>
    <s v="Second 30"/>
    <s v="JE"/>
    <s v="No Fish"/>
    <m/>
    <m/>
    <m/>
    <m/>
    <x v="0"/>
    <m/>
    <m/>
    <x v="0"/>
  </r>
  <r>
    <n v="2023"/>
    <x v="41"/>
    <d v="1899-12-30T00:00:00"/>
    <s v="Full"/>
    <s v="First 30"/>
    <s v="JE"/>
    <s v="No Fish"/>
    <m/>
    <m/>
    <m/>
    <m/>
    <x v="0"/>
    <m/>
    <m/>
    <x v="0"/>
  </r>
  <r>
    <n v="2023"/>
    <x v="41"/>
    <d v="1899-12-30T00:30:00"/>
    <s v="Full"/>
    <s v="Second 30"/>
    <s v="JE"/>
    <s v="No Fish"/>
    <m/>
    <m/>
    <m/>
    <m/>
    <x v="0"/>
    <m/>
    <m/>
    <x v="0"/>
  </r>
  <r>
    <n v="2023"/>
    <x v="41"/>
    <d v="1899-12-30T01:00:00"/>
    <s v="Full"/>
    <s v="First 30"/>
    <s v="JE"/>
    <d v="1899-12-30T01:07:43"/>
    <n v="2383"/>
    <s v="downstream"/>
    <n v="19.52"/>
    <n v="69.2"/>
    <x v="2"/>
    <m/>
    <m/>
    <x v="0"/>
  </r>
  <r>
    <n v="2023"/>
    <x v="41"/>
    <d v="1899-12-30T01:00:00"/>
    <s v="Full"/>
    <s v="First 30"/>
    <s v="JE"/>
    <d v="1899-12-30T01:07:44"/>
    <n v="2387"/>
    <s v="downstream"/>
    <n v="19.72"/>
    <n v="74.8"/>
    <x v="2"/>
    <m/>
    <m/>
    <x v="0"/>
  </r>
  <r>
    <n v="2023"/>
    <x v="41"/>
    <d v="1899-12-30T01:00:00"/>
    <s v="Full"/>
    <s v="First 30"/>
    <s v="JE"/>
    <d v="1899-12-30T01:07:43"/>
    <n v="2382"/>
    <s v="downstream"/>
    <n v="20.29"/>
    <n v="63.4"/>
    <x v="2"/>
    <m/>
    <m/>
    <x v="0"/>
  </r>
  <r>
    <n v="2023"/>
    <x v="41"/>
    <d v="1899-12-30T01:00:00"/>
    <s v="Full"/>
    <s v="First 30"/>
    <s v="JE"/>
    <d v="1899-12-30T01:07:43"/>
    <n v="2386"/>
    <s v="downstream"/>
    <n v="20.34"/>
    <n v="58.9"/>
    <x v="2"/>
    <m/>
    <m/>
    <x v="0"/>
  </r>
  <r>
    <n v="2023"/>
    <x v="41"/>
    <d v="1899-12-30T01:00:00"/>
    <s v="Full"/>
    <s v="First 30"/>
    <s v="JE"/>
    <d v="1899-12-30T01:07:43"/>
    <n v="2384"/>
    <s v="downstream"/>
    <n v="21.04"/>
    <n v="72.900000000000006"/>
    <x v="2"/>
    <m/>
    <m/>
    <x v="0"/>
  </r>
  <r>
    <n v="2023"/>
    <x v="41"/>
    <d v="1899-12-30T01:30:00"/>
    <s v="Full"/>
    <s v="Second 30"/>
    <s v="JE"/>
    <s v="No Fish"/>
    <m/>
    <m/>
    <m/>
    <m/>
    <x v="0"/>
    <m/>
    <m/>
    <x v="0"/>
  </r>
  <r>
    <n v="2023"/>
    <x v="41"/>
    <d v="1899-12-30T02:00:00"/>
    <s v="Full"/>
    <s v="First 30"/>
    <s v="JE"/>
    <s v="No Fish"/>
    <m/>
    <m/>
    <m/>
    <m/>
    <x v="0"/>
    <m/>
    <m/>
    <x v="0"/>
  </r>
  <r>
    <n v="2023"/>
    <x v="41"/>
    <d v="1899-12-30T02:30:00"/>
    <s v="Full"/>
    <s v="Second 30"/>
    <s v="JE"/>
    <s v="No Fish"/>
    <m/>
    <m/>
    <m/>
    <m/>
    <x v="0"/>
    <m/>
    <m/>
    <x v="0"/>
  </r>
  <r>
    <n v="2023"/>
    <x v="41"/>
    <d v="1899-12-30T03:00:00"/>
    <s v="Full"/>
    <s v="First 30"/>
    <s v="JE"/>
    <s v="No Fish"/>
    <m/>
    <m/>
    <m/>
    <m/>
    <x v="0"/>
    <m/>
    <m/>
    <x v="0"/>
  </r>
  <r>
    <n v="2023"/>
    <x v="41"/>
    <d v="1899-12-30T03:30:00"/>
    <s v="Full"/>
    <s v="Second 30"/>
    <s v="JE"/>
    <s v="No Fish"/>
    <m/>
    <m/>
    <m/>
    <m/>
    <x v="0"/>
    <m/>
    <m/>
    <x v="0"/>
  </r>
  <r>
    <n v="2023"/>
    <x v="41"/>
    <d v="1899-12-30T04:00:00"/>
    <s v="Full"/>
    <s v="First 30"/>
    <s v="JE"/>
    <s v="No Fish"/>
    <m/>
    <m/>
    <m/>
    <m/>
    <x v="0"/>
    <m/>
    <m/>
    <x v="0"/>
  </r>
  <r>
    <n v="2023"/>
    <x v="41"/>
    <d v="1899-12-30T04:30:00"/>
    <s v="Full"/>
    <s v="Second 30"/>
    <s v="JE"/>
    <s v="No Fish"/>
    <m/>
    <m/>
    <m/>
    <m/>
    <x v="0"/>
    <m/>
    <m/>
    <x v="0"/>
  </r>
  <r>
    <n v="2023"/>
    <x v="41"/>
    <d v="1899-12-30T05:00:00"/>
    <s v="Full"/>
    <s v="First 30"/>
    <s v="JE"/>
    <s v="No Fish"/>
    <m/>
    <m/>
    <m/>
    <m/>
    <x v="0"/>
    <m/>
    <m/>
    <x v="0"/>
  </r>
  <r>
    <n v="2023"/>
    <x v="41"/>
    <d v="1899-12-30T05:30:00"/>
    <s v="Full"/>
    <s v="Second 30"/>
    <s v="JE"/>
    <s v="No Fish"/>
    <m/>
    <m/>
    <m/>
    <m/>
    <x v="0"/>
    <m/>
    <m/>
    <x v="0"/>
  </r>
  <r>
    <n v="2023"/>
    <x v="41"/>
    <d v="1899-12-30T06:00:00"/>
    <s v="Full"/>
    <s v="First 30"/>
    <s v="JE"/>
    <s v="No Fish"/>
    <m/>
    <m/>
    <m/>
    <m/>
    <x v="0"/>
    <m/>
    <m/>
    <x v="0"/>
  </r>
  <r>
    <n v="2023"/>
    <x v="41"/>
    <d v="1899-12-30T06:30:00"/>
    <s v="Full"/>
    <s v="Second 30"/>
    <s v="JE"/>
    <s v="No Fish"/>
    <m/>
    <m/>
    <m/>
    <m/>
    <x v="0"/>
    <m/>
    <m/>
    <x v="0"/>
  </r>
  <r>
    <n v="2023"/>
    <x v="41"/>
    <d v="1899-12-30T07:00:00"/>
    <s v="Full"/>
    <s v="First 30"/>
    <s v="JE"/>
    <s v="No Fish"/>
    <m/>
    <m/>
    <m/>
    <m/>
    <x v="0"/>
    <m/>
    <m/>
    <x v="0"/>
  </r>
  <r>
    <n v="2023"/>
    <x v="41"/>
    <d v="1899-12-30T07:30:00"/>
    <s v="Full"/>
    <s v="Second 30"/>
    <s v="JE"/>
    <s v="No Fish"/>
    <m/>
    <m/>
    <m/>
    <m/>
    <x v="0"/>
    <m/>
    <m/>
    <x v="0"/>
  </r>
  <r>
    <n v="2023"/>
    <x v="41"/>
    <d v="1899-12-30T08:00:00"/>
    <s v="Full"/>
    <s v="First 30"/>
    <s v="JE"/>
    <s v="No Fish"/>
    <m/>
    <m/>
    <m/>
    <m/>
    <x v="0"/>
    <m/>
    <m/>
    <x v="0"/>
  </r>
  <r>
    <n v="2023"/>
    <x v="41"/>
    <d v="1899-12-30T08:30:00"/>
    <s v="Full"/>
    <s v="Second 30"/>
    <s v="JE"/>
    <s v="No Fish"/>
    <m/>
    <m/>
    <m/>
    <m/>
    <x v="0"/>
    <m/>
    <m/>
    <x v="0"/>
  </r>
  <r>
    <n v="2023"/>
    <x v="41"/>
    <d v="1899-12-30T09:00:00"/>
    <s v="Full"/>
    <s v="First 30"/>
    <s v="JE"/>
    <s v="No Fish"/>
    <m/>
    <m/>
    <m/>
    <m/>
    <x v="0"/>
    <m/>
    <m/>
    <x v="0"/>
  </r>
  <r>
    <n v="2023"/>
    <x v="41"/>
    <d v="1899-12-30T09:30:00"/>
    <s v="Full"/>
    <s v="Second 30"/>
    <s v="JE"/>
    <s v="No Fish"/>
    <m/>
    <m/>
    <m/>
    <m/>
    <x v="0"/>
    <m/>
    <m/>
    <x v="0"/>
  </r>
  <r>
    <n v="2023"/>
    <x v="41"/>
    <d v="1899-12-30T10:00:00"/>
    <s v="Full"/>
    <s v="First 30"/>
    <s v="JE"/>
    <s v="No Fish"/>
    <m/>
    <m/>
    <m/>
    <m/>
    <x v="0"/>
    <m/>
    <m/>
    <x v="0"/>
  </r>
  <r>
    <n v="2023"/>
    <x v="41"/>
    <d v="1899-12-30T10:30:00"/>
    <s v="Full"/>
    <s v="Second 30"/>
    <s v="JE"/>
    <s v="No Fish"/>
    <m/>
    <m/>
    <m/>
    <m/>
    <x v="0"/>
    <m/>
    <m/>
    <x v="0"/>
  </r>
  <r>
    <n v="2023"/>
    <x v="41"/>
    <d v="1899-12-30T11:00:00"/>
    <s v="Full"/>
    <s v="First 30"/>
    <s v="JE"/>
    <s v="No Fish"/>
    <m/>
    <m/>
    <m/>
    <m/>
    <x v="0"/>
    <m/>
    <m/>
    <x v="0"/>
  </r>
  <r>
    <n v="2023"/>
    <x v="41"/>
    <d v="1899-12-30T11:30:00"/>
    <s v="Full"/>
    <s v="Second 30"/>
    <s v="JE"/>
    <s v="No Fish"/>
    <m/>
    <m/>
    <m/>
    <m/>
    <x v="0"/>
    <m/>
    <m/>
    <x v="0"/>
  </r>
  <r>
    <n v="2023"/>
    <x v="41"/>
    <d v="1899-12-30T12:00:00"/>
    <s v="Full"/>
    <s v="First 30"/>
    <s v="JE"/>
    <s v="No Fish"/>
    <m/>
    <m/>
    <m/>
    <m/>
    <x v="0"/>
    <m/>
    <m/>
    <x v="0"/>
  </r>
  <r>
    <n v="2023"/>
    <x v="41"/>
    <d v="1899-12-30T12:30:00"/>
    <s v="Full"/>
    <s v="Second 30"/>
    <s v="JE"/>
    <s v="No Fish"/>
    <m/>
    <m/>
    <m/>
    <m/>
    <x v="0"/>
    <m/>
    <m/>
    <x v="0"/>
  </r>
  <r>
    <n v="2023"/>
    <x v="41"/>
    <d v="1899-12-30T13:00:00"/>
    <s v="Full"/>
    <s v="First 30"/>
    <s v="JE"/>
    <s v="No Fish"/>
    <m/>
    <m/>
    <m/>
    <m/>
    <x v="0"/>
    <m/>
    <m/>
    <x v="0"/>
  </r>
  <r>
    <n v="2023"/>
    <x v="41"/>
    <d v="1899-12-30T13:30:00"/>
    <s v="Full"/>
    <s v="Second 30"/>
    <s v="JE"/>
    <s v="No Fish"/>
    <m/>
    <m/>
    <m/>
    <m/>
    <x v="0"/>
    <m/>
    <m/>
    <x v="0"/>
  </r>
  <r>
    <n v="2023"/>
    <x v="41"/>
    <d v="1899-12-30T14:00:00"/>
    <s v="Full"/>
    <s v="First 30"/>
    <s v="JE"/>
    <s v="No Fish"/>
    <m/>
    <m/>
    <m/>
    <m/>
    <x v="0"/>
    <m/>
    <m/>
    <x v="0"/>
  </r>
  <r>
    <n v="2023"/>
    <x v="41"/>
    <d v="1899-12-30T14:30:00"/>
    <s v="Full"/>
    <s v="Second 30"/>
    <s v="JE"/>
    <s v="No Fish"/>
    <m/>
    <m/>
    <m/>
    <m/>
    <x v="0"/>
    <m/>
    <m/>
    <x v="0"/>
  </r>
  <r>
    <n v="2023"/>
    <x v="41"/>
    <d v="1899-12-30T15:00:00"/>
    <s v="Full"/>
    <s v="First 30"/>
    <s v="JE"/>
    <s v="No Fish"/>
    <m/>
    <m/>
    <m/>
    <m/>
    <x v="0"/>
    <m/>
    <m/>
    <x v="0"/>
  </r>
  <r>
    <n v="2023"/>
    <x v="41"/>
    <d v="1899-12-30T15:30:00"/>
    <s v="Full"/>
    <s v="Second 30"/>
    <s v="JE"/>
    <s v="No Fish"/>
    <m/>
    <m/>
    <m/>
    <m/>
    <x v="0"/>
    <m/>
    <m/>
    <x v="0"/>
  </r>
  <r>
    <n v="2023"/>
    <x v="41"/>
    <d v="1899-12-30T16:00:00"/>
    <s v="Full"/>
    <s v="First 30"/>
    <s v="JE"/>
    <s v="No Fish"/>
    <m/>
    <m/>
    <m/>
    <m/>
    <x v="0"/>
    <m/>
    <m/>
    <x v="0"/>
  </r>
  <r>
    <n v="2023"/>
    <x v="41"/>
    <d v="1899-12-30T16:30:00"/>
    <s v="Full"/>
    <s v="Second 30"/>
    <s v="JE"/>
    <s v="No Fish"/>
    <m/>
    <m/>
    <m/>
    <m/>
    <x v="0"/>
    <m/>
    <m/>
    <x v="0"/>
  </r>
  <r>
    <n v="2023"/>
    <x v="41"/>
    <d v="1899-12-30T17:00:00"/>
    <s v="Full"/>
    <s v="First 30"/>
    <s v="JE"/>
    <s v="No Fish"/>
    <m/>
    <m/>
    <m/>
    <m/>
    <x v="0"/>
    <m/>
    <m/>
    <x v="0"/>
  </r>
  <r>
    <n v="2023"/>
    <x v="41"/>
    <d v="1899-12-30T17:30:00"/>
    <s v="Full"/>
    <s v="Second 30"/>
    <s v="JE"/>
    <s v="No Fish"/>
    <m/>
    <m/>
    <m/>
    <m/>
    <x v="0"/>
    <m/>
    <m/>
    <x v="0"/>
  </r>
  <r>
    <n v="2023"/>
    <x v="41"/>
    <d v="1899-12-30T18:00:00"/>
    <s v="Full"/>
    <s v="First 30"/>
    <s v="JE"/>
    <s v="No Fish"/>
    <m/>
    <m/>
    <m/>
    <m/>
    <x v="0"/>
    <m/>
    <m/>
    <x v="0"/>
  </r>
  <r>
    <n v="2023"/>
    <x v="41"/>
    <d v="1899-12-30T18:30:00"/>
    <s v="Full"/>
    <s v="Second 30"/>
    <s v="JE"/>
    <d v="1899-12-30T18:59:37"/>
    <n v="9205"/>
    <s v="downstream"/>
    <n v="4.99"/>
    <n v="51.2"/>
    <x v="2"/>
    <m/>
    <m/>
    <x v="0"/>
  </r>
  <r>
    <n v="2023"/>
    <x v="41"/>
    <d v="1899-12-30T19:00:00"/>
    <s v="Full"/>
    <s v="First 30"/>
    <s v="JE"/>
    <s v="No Fish"/>
    <m/>
    <m/>
    <m/>
    <m/>
    <x v="0"/>
    <m/>
    <m/>
    <x v="0"/>
  </r>
  <r>
    <n v="2023"/>
    <x v="41"/>
    <d v="1899-12-30T19:30:00"/>
    <s v="Full"/>
    <s v="Second 30"/>
    <s v="JE"/>
    <d v="1899-12-30T19:36:23"/>
    <n v="1983"/>
    <s v="upstream"/>
    <n v="14.96"/>
    <n v="54.1"/>
    <x v="2"/>
    <m/>
    <m/>
    <x v="0"/>
  </r>
  <r>
    <n v="2023"/>
    <x v="41"/>
    <d v="1899-12-30T20:00:00"/>
    <s v="Full"/>
    <s v="First 30"/>
    <s v="JE"/>
    <s v="No Fish"/>
    <m/>
    <m/>
    <m/>
    <m/>
    <x v="0"/>
    <m/>
    <m/>
    <x v="0"/>
  </r>
  <r>
    <n v="2023"/>
    <x v="41"/>
    <d v="1899-12-30T20:30:00"/>
    <s v="Full"/>
    <s v="Second 30"/>
    <s v="JE"/>
    <s v="No Fish"/>
    <m/>
    <m/>
    <m/>
    <m/>
    <x v="0"/>
    <m/>
    <m/>
    <x v="0"/>
  </r>
  <r>
    <n v="2023"/>
    <x v="41"/>
    <d v="1899-12-30T21:00:00"/>
    <s v="Full"/>
    <s v="First 30"/>
    <s v="JE"/>
    <s v="No Fish"/>
    <m/>
    <m/>
    <m/>
    <m/>
    <x v="0"/>
    <m/>
    <m/>
    <x v="0"/>
  </r>
  <r>
    <n v="2023"/>
    <x v="41"/>
    <d v="1899-12-30T21:30:00"/>
    <s v="Full"/>
    <s v="Second 30"/>
    <s v="JE"/>
    <s v="No Fish"/>
    <m/>
    <m/>
    <m/>
    <m/>
    <x v="0"/>
    <m/>
    <m/>
    <x v="0"/>
  </r>
  <r>
    <n v="2023"/>
    <x v="41"/>
    <d v="1899-12-30T22:00:00"/>
    <s v="Full"/>
    <s v="First 30"/>
    <s v="JE"/>
    <s v="No Fish"/>
    <m/>
    <m/>
    <m/>
    <m/>
    <x v="0"/>
    <m/>
    <m/>
    <x v="0"/>
  </r>
  <r>
    <n v="2023"/>
    <x v="41"/>
    <d v="1899-12-30T22:30:00"/>
    <s v="Full"/>
    <s v="Second 30"/>
    <s v="JE"/>
    <s v="No Fish"/>
    <m/>
    <m/>
    <m/>
    <m/>
    <x v="0"/>
    <m/>
    <m/>
    <x v="0"/>
  </r>
  <r>
    <n v="2023"/>
    <x v="41"/>
    <d v="1899-12-30T23:00:00"/>
    <s v="Full"/>
    <s v="First 30"/>
    <s v="JE"/>
    <s v="No Fish"/>
    <m/>
    <m/>
    <m/>
    <m/>
    <x v="0"/>
    <m/>
    <m/>
    <x v="0"/>
  </r>
  <r>
    <n v="2023"/>
    <x v="41"/>
    <d v="1899-12-30T23:30:00"/>
    <s v="Full"/>
    <s v="Second 30"/>
    <s v="JE"/>
    <d v="1899-12-30T23:38:51"/>
    <n v="2746"/>
    <s v="upstream"/>
    <n v="2.58"/>
    <n v="58.8"/>
    <x v="1"/>
    <s v="Possible fish travelling US directly in front of sonar, not very clear image "/>
    <s v="unclear. Keep c=2"/>
    <x v="1"/>
  </r>
  <r>
    <n v="2023"/>
    <x v="42"/>
    <d v="1899-12-30T00:00:00"/>
    <s v="Full"/>
    <s v="First 30"/>
    <s v="JE"/>
    <d v="1899-12-30T00:01:12"/>
    <n v="364"/>
    <s v="downstream"/>
    <n v="13.11"/>
    <n v="62.8"/>
    <x v="2"/>
    <m/>
    <m/>
    <x v="0"/>
  </r>
  <r>
    <n v="2023"/>
    <x v="42"/>
    <d v="1899-12-30T00:30:00"/>
    <s v="Full"/>
    <s v="Second 30"/>
    <s v="JE"/>
    <s v="No Fish"/>
    <m/>
    <m/>
    <m/>
    <m/>
    <x v="0"/>
    <m/>
    <m/>
    <x v="0"/>
  </r>
  <r>
    <n v="2023"/>
    <x v="42"/>
    <d v="1899-12-30T01:00:00"/>
    <s v="Full"/>
    <s v="First 30"/>
    <s v="JE"/>
    <s v="No Fish"/>
    <m/>
    <m/>
    <m/>
    <m/>
    <x v="0"/>
    <m/>
    <m/>
    <x v="0"/>
  </r>
  <r>
    <n v="2023"/>
    <x v="42"/>
    <d v="1899-12-30T01:30:00"/>
    <s v="Full"/>
    <s v="Second 30"/>
    <s v="JE"/>
    <d v="1899-12-30T01:56:57"/>
    <n v="8357"/>
    <s v="upstream"/>
    <n v="14.16"/>
    <n v="45.1"/>
    <x v="2"/>
    <m/>
    <m/>
    <x v="0"/>
  </r>
  <r>
    <n v="2023"/>
    <x v="42"/>
    <d v="1899-12-30T02:00:00"/>
    <s v="Full"/>
    <s v="First 30"/>
    <s v="JE"/>
    <s v="No Fish"/>
    <m/>
    <m/>
    <m/>
    <m/>
    <x v="0"/>
    <m/>
    <m/>
    <x v="0"/>
  </r>
  <r>
    <n v="2023"/>
    <x v="42"/>
    <d v="1899-12-30T02:30:00"/>
    <s v="Full"/>
    <s v="Second 30"/>
    <s v="JE"/>
    <d v="1899-12-30T02:55:03"/>
    <n v="7789"/>
    <s v="upstream"/>
    <n v="16.48"/>
    <n v="49.5"/>
    <x v="2"/>
    <m/>
    <m/>
    <x v="0"/>
  </r>
  <r>
    <n v="2023"/>
    <x v="42"/>
    <d v="1899-12-30T03:00:00"/>
    <s v="Full"/>
    <s v="First 30"/>
    <s v="JE"/>
    <s v="No Fish"/>
    <m/>
    <m/>
    <m/>
    <m/>
    <x v="0"/>
    <m/>
    <m/>
    <x v="0"/>
  </r>
  <r>
    <n v="2023"/>
    <x v="42"/>
    <d v="1899-12-30T03:30:00"/>
    <s v="Full"/>
    <s v="Second 30"/>
    <s v="JE"/>
    <s v="No Fish"/>
    <m/>
    <m/>
    <m/>
    <m/>
    <x v="0"/>
    <m/>
    <m/>
    <x v="0"/>
  </r>
  <r>
    <n v="2023"/>
    <x v="42"/>
    <d v="1899-12-30T04:00:00"/>
    <s v="Full"/>
    <s v="First 30"/>
    <s v="JE"/>
    <s v="No Fish"/>
    <m/>
    <m/>
    <m/>
    <m/>
    <x v="0"/>
    <m/>
    <m/>
    <x v="0"/>
  </r>
  <r>
    <n v="2023"/>
    <x v="42"/>
    <d v="1899-12-30T04:30:00"/>
    <s v="Full"/>
    <s v="Second 30"/>
    <s v="JE"/>
    <s v="No Fish"/>
    <m/>
    <m/>
    <m/>
    <m/>
    <x v="0"/>
    <m/>
    <m/>
    <x v="0"/>
  </r>
  <r>
    <n v="2023"/>
    <x v="42"/>
    <d v="1899-12-30T05:00:00"/>
    <s v="Full"/>
    <s v="First 30"/>
    <s v="JE"/>
    <s v="No Fish"/>
    <m/>
    <m/>
    <m/>
    <m/>
    <x v="0"/>
    <m/>
    <m/>
    <x v="0"/>
  </r>
  <r>
    <n v="2023"/>
    <x v="42"/>
    <d v="1899-12-30T05:30:00"/>
    <s v="Full"/>
    <s v="Second 30"/>
    <s v="JE"/>
    <s v="No Fish"/>
    <m/>
    <m/>
    <m/>
    <m/>
    <x v="0"/>
    <m/>
    <m/>
    <x v="0"/>
  </r>
  <r>
    <n v="2023"/>
    <x v="42"/>
    <d v="1899-12-30T06:00:00"/>
    <s v="Full"/>
    <s v="First 30"/>
    <s v="JE"/>
    <s v="No Fish"/>
    <m/>
    <m/>
    <m/>
    <m/>
    <x v="0"/>
    <m/>
    <m/>
    <x v="0"/>
  </r>
  <r>
    <n v="2023"/>
    <x v="42"/>
    <d v="1899-12-30T06:30:00"/>
    <s v="Full"/>
    <s v="Second 30"/>
    <s v="JE"/>
    <s v="No Fish"/>
    <m/>
    <m/>
    <m/>
    <m/>
    <x v="0"/>
    <m/>
    <m/>
    <x v="0"/>
  </r>
  <r>
    <n v="2023"/>
    <x v="42"/>
    <d v="1899-12-30T07:00:00"/>
    <s v="Full"/>
    <s v="First 30"/>
    <s v="JE"/>
    <s v="No Fish"/>
    <m/>
    <m/>
    <m/>
    <m/>
    <x v="0"/>
    <m/>
    <m/>
    <x v="0"/>
  </r>
  <r>
    <n v="2023"/>
    <x v="42"/>
    <d v="1899-12-30T07:30:00"/>
    <s v="Full"/>
    <s v="Second 30"/>
    <s v="JE"/>
    <s v="No Fish"/>
    <m/>
    <m/>
    <m/>
    <m/>
    <x v="0"/>
    <m/>
    <m/>
    <x v="0"/>
  </r>
  <r>
    <n v="2023"/>
    <x v="42"/>
    <d v="1899-12-30T08:00:00"/>
    <s v="Full"/>
    <s v="First 30"/>
    <s v="JE"/>
    <s v="No Fish"/>
    <m/>
    <m/>
    <m/>
    <m/>
    <x v="0"/>
    <m/>
    <m/>
    <x v="0"/>
  </r>
  <r>
    <n v="2023"/>
    <x v="42"/>
    <d v="1899-12-30T08:30:00"/>
    <s v="Full"/>
    <s v="Second 30"/>
    <s v="JE"/>
    <s v="No Fish"/>
    <m/>
    <m/>
    <m/>
    <m/>
    <x v="0"/>
    <m/>
    <m/>
    <x v="0"/>
  </r>
  <r>
    <n v="2023"/>
    <x v="42"/>
    <d v="1899-12-30T09:00:00"/>
    <s v="Full"/>
    <s v="First 30"/>
    <s v="JE"/>
    <s v="No Fish"/>
    <m/>
    <m/>
    <m/>
    <m/>
    <x v="0"/>
    <m/>
    <m/>
    <x v="0"/>
  </r>
  <r>
    <n v="2023"/>
    <x v="42"/>
    <d v="1899-12-30T09:30:00"/>
    <s v="Full"/>
    <s v="Second 30"/>
    <s v="JE"/>
    <s v="No Fish"/>
    <m/>
    <m/>
    <m/>
    <m/>
    <x v="0"/>
    <m/>
    <m/>
    <x v="0"/>
  </r>
  <r>
    <n v="2023"/>
    <x v="42"/>
    <d v="1899-12-30T10:00:00"/>
    <s v="Full"/>
    <s v="First 30"/>
    <s v="JE"/>
    <s v="No Fish"/>
    <m/>
    <m/>
    <m/>
    <m/>
    <x v="0"/>
    <m/>
    <m/>
    <x v="0"/>
  </r>
  <r>
    <n v="2023"/>
    <x v="42"/>
    <d v="1899-12-30T10:30:00"/>
    <s v="Full"/>
    <s v="Second 30"/>
    <s v="JE"/>
    <s v="No Fish"/>
    <m/>
    <m/>
    <m/>
    <m/>
    <x v="0"/>
    <m/>
    <m/>
    <x v="0"/>
  </r>
  <r>
    <n v="2023"/>
    <x v="42"/>
    <d v="1899-12-30T11:00:00"/>
    <s v="Full"/>
    <s v="First 30"/>
    <s v="JE"/>
    <s v="No Fish"/>
    <m/>
    <m/>
    <m/>
    <m/>
    <x v="0"/>
    <m/>
    <m/>
    <x v="0"/>
  </r>
  <r>
    <n v="2023"/>
    <x v="42"/>
    <d v="1899-12-30T11:30:00"/>
    <s v="Full"/>
    <s v="Second 30"/>
    <s v="JE"/>
    <s v="No Fish"/>
    <m/>
    <m/>
    <m/>
    <m/>
    <x v="0"/>
    <m/>
    <m/>
    <x v="0"/>
  </r>
  <r>
    <n v="2023"/>
    <x v="42"/>
    <d v="1899-12-30T12:00:00"/>
    <s v="Full"/>
    <s v="First 30"/>
    <s v="JE"/>
    <s v="No Fish"/>
    <m/>
    <m/>
    <m/>
    <m/>
    <x v="0"/>
    <m/>
    <m/>
    <x v="0"/>
  </r>
  <r>
    <n v="2023"/>
    <x v="42"/>
    <d v="1899-12-30T12:30:00"/>
    <s v="Full"/>
    <s v="Second 30"/>
    <s v="JE"/>
    <s v="No Fish"/>
    <m/>
    <m/>
    <m/>
    <m/>
    <x v="0"/>
    <m/>
    <m/>
    <x v="0"/>
  </r>
  <r>
    <n v="2023"/>
    <x v="42"/>
    <d v="1899-12-30T13:00:00"/>
    <s v="Full"/>
    <s v="First 30"/>
    <s v="JE"/>
    <s v="No Fish"/>
    <m/>
    <m/>
    <m/>
    <m/>
    <x v="0"/>
    <m/>
    <m/>
    <x v="0"/>
  </r>
  <r>
    <n v="2023"/>
    <x v="42"/>
    <d v="1899-12-30T13:30:00"/>
    <s v="Full"/>
    <s v="Second 30"/>
    <s v="JE"/>
    <d v="1899-12-30T13:32:56"/>
    <n v="906"/>
    <s v="downstream"/>
    <n v="8.36"/>
    <n v="48.1"/>
    <x v="1"/>
    <m/>
    <s v="yes going ds"/>
    <x v="3"/>
  </r>
  <r>
    <n v="2023"/>
    <x v="42"/>
    <d v="1899-12-30T14:00:00"/>
    <s v="Full"/>
    <s v="First 30"/>
    <s v="JE"/>
    <s v="No Fish"/>
    <m/>
    <m/>
    <m/>
    <m/>
    <x v="0"/>
    <m/>
    <m/>
    <x v="0"/>
  </r>
  <r>
    <n v="2023"/>
    <x v="42"/>
    <d v="1899-12-30T14:30:00"/>
    <s v="Full"/>
    <s v="Second 30"/>
    <s v="JE"/>
    <s v="No Fish"/>
    <m/>
    <m/>
    <m/>
    <m/>
    <x v="0"/>
    <m/>
    <m/>
    <x v="0"/>
  </r>
  <r>
    <n v="2023"/>
    <x v="42"/>
    <d v="1899-12-30T15:00:00"/>
    <s v="Full"/>
    <s v="First 30"/>
    <s v="JE"/>
    <s v="No Fish"/>
    <m/>
    <m/>
    <m/>
    <m/>
    <x v="0"/>
    <m/>
    <m/>
    <x v="0"/>
  </r>
  <r>
    <n v="2023"/>
    <x v="42"/>
    <d v="1899-12-30T15:30:00"/>
    <s v="Full"/>
    <s v="Second 30"/>
    <s v="JE"/>
    <s v="No Fish"/>
    <m/>
    <m/>
    <m/>
    <m/>
    <x v="0"/>
    <m/>
    <m/>
    <x v="0"/>
  </r>
  <r>
    <n v="2023"/>
    <x v="42"/>
    <d v="1899-12-30T16:00:00"/>
    <s v="Full"/>
    <s v="First 30"/>
    <s v="JE"/>
    <s v="No Fish"/>
    <m/>
    <m/>
    <m/>
    <m/>
    <x v="0"/>
    <m/>
    <m/>
    <x v="0"/>
  </r>
  <r>
    <n v="2023"/>
    <x v="42"/>
    <d v="1899-12-30T16:30:00"/>
    <s v="Full"/>
    <s v="Second 30"/>
    <s v="JE"/>
    <s v="No Fish"/>
    <m/>
    <m/>
    <m/>
    <m/>
    <x v="0"/>
    <m/>
    <m/>
    <x v="0"/>
  </r>
  <r>
    <n v="2023"/>
    <x v="42"/>
    <d v="1899-12-30T17:00:00"/>
    <s v="Full"/>
    <s v="First 30"/>
    <s v="JE"/>
    <s v="No Fish"/>
    <m/>
    <m/>
    <m/>
    <m/>
    <x v="0"/>
    <m/>
    <m/>
    <x v="0"/>
  </r>
  <r>
    <n v="2023"/>
    <x v="42"/>
    <d v="1899-12-30T17:30:00"/>
    <s v="Full"/>
    <s v="Second 30"/>
    <s v="JE"/>
    <s v="No Fish"/>
    <m/>
    <m/>
    <m/>
    <m/>
    <x v="0"/>
    <m/>
    <m/>
    <x v="0"/>
  </r>
  <r>
    <n v="2023"/>
    <x v="42"/>
    <d v="1899-12-30T18:00:00"/>
    <s v="Full"/>
    <s v="First 30"/>
    <s v="JE"/>
    <s v="No Fish"/>
    <m/>
    <m/>
    <m/>
    <m/>
    <x v="0"/>
    <m/>
    <m/>
    <x v="0"/>
  </r>
  <r>
    <n v="2023"/>
    <x v="42"/>
    <d v="1899-12-30T18:30:00"/>
    <s v="Full"/>
    <s v="Second 30"/>
    <s v="JE"/>
    <s v="No Fish"/>
    <m/>
    <m/>
    <m/>
    <m/>
    <x v="0"/>
    <m/>
    <m/>
    <x v="0"/>
  </r>
  <r>
    <n v="2023"/>
    <x v="42"/>
    <d v="1899-12-30T19:00:00"/>
    <s v="Full"/>
    <s v="First 30"/>
    <s v="JE"/>
    <s v="No Fish"/>
    <m/>
    <m/>
    <m/>
    <m/>
    <x v="0"/>
    <m/>
    <m/>
    <x v="0"/>
  </r>
  <r>
    <n v="2023"/>
    <x v="42"/>
    <d v="1899-12-30T19:30:00"/>
    <s v="Full"/>
    <s v="Second 30"/>
    <s v="JE"/>
    <s v="No Fish"/>
    <m/>
    <m/>
    <m/>
    <m/>
    <x v="0"/>
    <m/>
    <m/>
    <x v="0"/>
  </r>
  <r>
    <n v="2023"/>
    <x v="42"/>
    <d v="1899-12-30T20:00:00"/>
    <s v="Full"/>
    <s v="First 30"/>
    <s v="JE"/>
    <s v="No Fish"/>
    <m/>
    <m/>
    <m/>
    <m/>
    <x v="0"/>
    <m/>
    <m/>
    <x v="0"/>
  </r>
  <r>
    <n v="2023"/>
    <x v="42"/>
    <d v="1899-12-30T20:30:00"/>
    <s v="Full"/>
    <s v="Second 30"/>
    <s v="JE"/>
    <s v="No Fish"/>
    <m/>
    <m/>
    <m/>
    <m/>
    <x v="0"/>
    <m/>
    <m/>
    <x v="0"/>
  </r>
  <r>
    <n v="2023"/>
    <x v="42"/>
    <d v="1899-12-30T21:00:00"/>
    <s v="Full"/>
    <s v="First 30"/>
    <s v="JE"/>
    <s v="No Fish"/>
    <m/>
    <m/>
    <m/>
    <m/>
    <x v="0"/>
    <m/>
    <m/>
    <x v="0"/>
  </r>
  <r>
    <n v="2023"/>
    <x v="42"/>
    <d v="1899-12-30T21:30:00"/>
    <s v="Full"/>
    <s v="Second 30"/>
    <s v="JE"/>
    <s v="No Fish"/>
    <m/>
    <m/>
    <m/>
    <m/>
    <x v="0"/>
    <m/>
    <m/>
    <x v="0"/>
  </r>
  <r>
    <n v="2023"/>
    <x v="42"/>
    <d v="1899-12-30T22:00:00"/>
    <s v="Full"/>
    <s v="First 30"/>
    <s v="JE"/>
    <s v="No Fish"/>
    <m/>
    <m/>
    <m/>
    <m/>
    <x v="0"/>
    <m/>
    <m/>
    <x v="0"/>
  </r>
  <r>
    <n v="2023"/>
    <x v="42"/>
    <d v="1899-12-30T22:30:00"/>
    <s v="Full"/>
    <s v="Second 30"/>
    <s v="JE"/>
    <s v="No Fish"/>
    <m/>
    <m/>
    <m/>
    <m/>
    <x v="0"/>
    <m/>
    <m/>
    <x v="0"/>
  </r>
  <r>
    <n v="2023"/>
    <x v="42"/>
    <d v="1899-12-30T23:00:00"/>
    <s v="Full"/>
    <s v="First 30"/>
    <s v="JE"/>
    <s v="No Fish"/>
    <m/>
    <m/>
    <m/>
    <m/>
    <x v="0"/>
    <m/>
    <m/>
    <x v="0"/>
  </r>
  <r>
    <n v="2023"/>
    <x v="42"/>
    <d v="1899-12-30T23:30:00"/>
    <s v="Full"/>
    <s v="Second 30"/>
    <s v="JE"/>
    <s v="No Fish"/>
    <m/>
    <m/>
    <m/>
    <m/>
    <x v="0"/>
    <m/>
    <m/>
    <x v="0"/>
  </r>
  <r>
    <n v="2023"/>
    <x v="43"/>
    <d v="1899-12-30T00:00:00"/>
    <s v="Full"/>
    <s v="First 30"/>
    <s v="JE"/>
    <s v="No Fish"/>
    <m/>
    <m/>
    <m/>
    <m/>
    <x v="0"/>
    <m/>
    <m/>
    <x v="0"/>
  </r>
  <r>
    <n v="2023"/>
    <x v="43"/>
    <d v="1899-12-30T00:30:00"/>
    <s v="Full"/>
    <s v="Second 30"/>
    <s v="JE"/>
    <s v="No Fish"/>
    <m/>
    <m/>
    <m/>
    <m/>
    <x v="0"/>
    <m/>
    <m/>
    <x v="0"/>
  </r>
  <r>
    <n v="2023"/>
    <x v="43"/>
    <d v="1899-12-30T01:00:00"/>
    <s v="Full"/>
    <s v="First 30"/>
    <s v="JE"/>
    <d v="1899-12-30T01:02:11"/>
    <n v="671"/>
    <s v="downstream"/>
    <n v="9.06"/>
    <n v="56.2"/>
    <x v="2"/>
    <m/>
    <m/>
    <x v="0"/>
  </r>
  <r>
    <n v="2023"/>
    <x v="43"/>
    <d v="1899-12-30T01:00:00"/>
    <s v="Full"/>
    <s v="First 30"/>
    <s v="JE"/>
    <d v="1899-12-30T01:06:43"/>
    <n v="2079"/>
    <s v="upstream"/>
    <n v="14.15"/>
    <n v="64.8"/>
    <x v="2"/>
    <m/>
    <m/>
    <x v="0"/>
  </r>
  <r>
    <n v="2023"/>
    <x v="43"/>
    <d v="1899-12-30T01:30:00"/>
    <s v="Full"/>
    <s v="Second 30"/>
    <s v="JE"/>
    <s v="No Fish"/>
    <m/>
    <m/>
    <m/>
    <m/>
    <x v="0"/>
    <m/>
    <m/>
    <x v="0"/>
  </r>
  <r>
    <n v="2023"/>
    <x v="43"/>
    <d v="1899-12-30T02:00:00"/>
    <s v="Full"/>
    <s v="First 30"/>
    <s v="JE"/>
    <s v="No Fish"/>
    <m/>
    <m/>
    <m/>
    <m/>
    <x v="0"/>
    <m/>
    <m/>
    <x v="0"/>
  </r>
  <r>
    <n v="2023"/>
    <x v="43"/>
    <d v="1899-12-30T02:30:00"/>
    <s v="Full"/>
    <s v="Second 30"/>
    <s v="JE"/>
    <s v="No Fish"/>
    <m/>
    <m/>
    <m/>
    <m/>
    <x v="0"/>
    <m/>
    <m/>
    <x v="0"/>
  </r>
  <r>
    <n v="2023"/>
    <x v="43"/>
    <d v="1899-12-30T03:00:00"/>
    <s v="Full"/>
    <s v="First 30"/>
    <s v="JE"/>
    <s v="No Fish"/>
    <m/>
    <m/>
    <m/>
    <m/>
    <x v="0"/>
    <m/>
    <m/>
    <x v="0"/>
  </r>
  <r>
    <n v="2023"/>
    <x v="43"/>
    <d v="1899-12-30T03:30:00"/>
    <s v="Full"/>
    <s v="Second 30"/>
    <s v="JE"/>
    <d v="1899-12-30T03:44:52"/>
    <n v="4607"/>
    <s v="downstream"/>
    <n v="6.41"/>
    <n v="66.900000000000006"/>
    <x v="2"/>
    <m/>
    <m/>
    <x v="0"/>
  </r>
  <r>
    <n v="2023"/>
    <x v="43"/>
    <d v="1899-12-30T04:00:00"/>
    <s v="Full"/>
    <s v="First 30"/>
    <s v="JE"/>
    <s v="No Fish"/>
    <m/>
    <m/>
    <m/>
    <m/>
    <x v="0"/>
    <m/>
    <m/>
    <x v="0"/>
  </r>
  <r>
    <n v="2023"/>
    <x v="43"/>
    <d v="1899-12-30T04:30:00"/>
    <s v="Full"/>
    <s v="Second 30"/>
    <s v="JE"/>
    <s v="No Fish"/>
    <m/>
    <m/>
    <m/>
    <m/>
    <x v="0"/>
    <m/>
    <m/>
    <x v="0"/>
  </r>
  <r>
    <n v="2023"/>
    <x v="43"/>
    <d v="1899-12-30T05:00:00"/>
    <s v="Full"/>
    <s v="First 30"/>
    <s v="JE"/>
    <s v="No Fish"/>
    <m/>
    <m/>
    <m/>
    <m/>
    <x v="0"/>
    <m/>
    <m/>
    <x v="0"/>
  </r>
  <r>
    <n v="2023"/>
    <x v="43"/>
    <d v="1899-12-30T05:30:00"/>
    <s v="Full"/>
    <s v="Second 30"/>
    <s v="JE"/>
    <s v="No Fish"/>
    <m/>
    <m/>
    <m/>
    <m/>
    <x v="0"/>
    <m/>
    <m/>
    <x v="0"/>
  </r>
  <r>
    <n v="2023"/>
    <x v="43"/>
    <d v="1899-12-30T06:00:00"/>
    <s v="Full"/>
    <s v="First 30"/>
    <s v="JE"/>
    <d v="1899-12-30T06:28:56"/>
    <n v="8971"/>
    <s v="upstream"/>
    <n v="14.51"/>
    <n v="71.8"/>
    <x v="1"/>
    <m/>
    <s v="yes going us"/>
    <x v="3"/>
  </r>
  <r>
    <n v="2023"/>
    <x v="43"/>
    <d v="1899-12-30T06:30:00"/>
    <s v="Full"/>
    <s v="Second 30"/>
    <s v="JE"/>
    <s v="No Fish"/>
    <m/>
    <m/>
    <m/>
    <m/>
    <x v="0"/>
    <m/>
    <m/>
    <x v="0"/>
  </r>
  <r>
    <n v="2023"/>
    <x v="43"/>
    <d v="1899-12-30T07:00:00"/>
    <s v="Full"/>
    <s v="First 30"/>
    <s v="JE"/>
    <s v="No Fish"/>
    <m/>
    <m/>
    <m/>
    <m/>
    <x v="0"/>
    <m/>
    <m/>
    <x v="0"/>
  </r>
  <r>
    <n v="2023"/>
    <x v="43"/>
    <d v="1899-12-30T07:30:00"/>
    <s v="Full"/>
    <s v="Second 30"/>
    <s v="JE"/>
    <s v="No Fish"/>
    <m/>
    <m/>
    <m/>
    <m/>
    <x v="0"/>
    <m/>
    <m/>
    <x v="0"/>
  </r>
  <r>
    <n v="2023"/>
    <x v="43"/>
    <d v="1899-12-30T08:00:00"/>
    <s v="Full"/>
    <s v="First 30"/>
    <s v="JE"/>
    <s v="No Fish"/>
    <m/>
    <m/>
    <m/>
    <m/>
    <x v="0"/>
    <m/>
    <m/>
    <x v="0"/>
  </r>
  <r>
    <n v="2023"/>
    <x v="43"/>
    <d v="1899-12-30T08:30:00"/>
    <s v="Full"/>
    <s v="Second 30"/>
    <s v="JE"/>
    <s v="No Fish"/>
    <m/>
    <m/>
    <m/>
    <m/>
    <x v="0"/>
    <m/>
    <m/>
    <x v="0"/>
  </r>
  <r>
    <n v="2023"/>
    <x v="43"/>
    <d v="1899-12-30T09:00:00"/>
    <s v="Full"/>
    <s v="First 30"/>
    <s v="JE"/>
    <s v="No Fish"/>
    <m/>
    <m/>
    <m/>
    <m/>
    <x v="0"/>
    <m/>
    <m/>
    <x v="0"/>
  </r>
  <r>
    <n v="2023"/>
    <x v="43"/>
    <d v="1899-12-30T09:30:00"/>
    <s v="Full"/>
    <s v="Second 30"/>
    <s v="JE"/>
    <d v="1899-12-30T09:48:29"/>
    <n v="5724"/>
    <s v="downstream"/>
    <n v="11.7"/>
    <n v="73.7"/>
    <x v="2"/>
    <m/>
    <m/>
    <x v="0"/>
  </r>
  <r>
    <n v="2023"/>
    <x v="43"/>
    <d v="1899-12-30T10:00:00"/>
    <s v="Partial"/>
    <s v="First 30"/>
    <s v="JE"/>
    <s v="No Fish"/>
    <m/>
    <m/>
    <m/>
    <m/>
    <x v="0"/>
    <s v="Sonar out from 10:05:40-10:18:55"/>
    <m/>
    <x v="0"/>
  </r>
  <r>
    <n v="2023"/>
    <x v="43"/>
    <d v="1899-12-30T10:30:00"/>
    <s v="Full"/>
    <s v="Second 30"/>
    <s v="JE"/>
    <s v="No Fish"/>
    <m/>
    <m/>
    <m/>
    <m/>
    <x v="0"/>
    <m/>
    <m/>
    <x v="0"/>
  </r>
  <r>
    <n v="2023"/>
    <x v="43"/>
    <d v="1899-12-30T11:00:00"/>
    <s v="Full"/>
    <s v="First 30"/>
    <s v="JE"/>
    <s v="No Fish"/>
    <m/>
    <m/>
    <m/>
    <m/>
    <x v="0"/>
    <m/>
    <m/>
    <x v="0"/>
  </r>
  <r>
    <n v="2023"/>
    <x v="43"/>
    <d v="1899-12-30T11:30:00"/>
    <s v="Full"/>
    <s v="Second 30"/>
    <s v="JE"/>
    <s v="No Fish"/>
    <m/>
    <m/>
    <m/>
    <m/>
    <x v="0"/>
    <m/>
    <m/>
    <x v="0"/>
  </r>
  <r>
    <n v="2023"/>
    <x v="43"/>
    <d v="1899-12-30T12:00:00"/>
    <s v="Full"/>
    <s v="First 30"/>
    <s v="JE"/>
    <s v="No Fish"/>
    <m/>
    <m/>
    <m/>
    <m/>
    <x v="0"/>
    <m/>
    <m/>
    <x v="0"/>
  </r>
  <r>
    <n v="2023"/>
    <x v="43"/>
    <d v="1899-12-30T12:30:00"/>
    <s v="Full"/>
    <s v="Second 30"/>
    <s v="JE"/>
    <s v="No Fish"/>
    <m/>
    <m/>
    <m/>
    <m/>
    <x v="0"/>
    <m/>
    <m/>
    <x v="0"/>
  </r>
  <r>
    <n v="2023"/>
    <x v="43"/>
    <d v="1899-12-30T13:00:00"/>
    <s v="Full"/>
    <s v="First 30"/>
    <s v="JE"/>
    <s v="No Fish"/>
    <m/>
    <m/>
    <m/>
    <m/>
    <x v="0"/>
    <m/>
    <m/>
    <x v="0"/>
  </r>
  <r>
    <n v="2023"/>
    <x v="43"/>
    <d v="1899-12-30T13:30:00"/>
    <s v="Full"/>
    <s v="Second 30"/>
    <s v="JE"/>
    <s v="No Fish"/>
    <m/>
    <m/>
    <m/>
    <m/>
    <x v="0"/>
    <m/>
    <m/>
    <x v="0"/>
  </r>
  <r>
    <n v="2023"/>
    <x v="43"/>
    <d v="1899-12-30T14:00:00"/>
    <s v="Full"/>
    <s v="First 30"/>
    <s v="JE"/>
    <s v="No Fish"/>
    <m/>
    <m/>
    <m/>
    <m/>
    <x v="0"/>
    <m/>
    <m/>
    <x v="0"/>
  </r>
  <r>
    <n v="2023"/>
    <x v="43"/>
    <d v="1899-12-30T14:30:00"/>
    <s v="Full"/>
    <s v="Second 30"/>
    <s v="JE"/>
    <s v="No Fish"/>
    <m/>
    <m/>
    <m/>
    <m/>
    <x v="0"/>
    <m/>
    <m/>
    <x v="0"/>
  </r>
  <r>
    <n v="2023"/>
    <x v="43"/>
    <d v="1899-12-30T15:00:00"/>
    <s v="Full"/>
    <s v="First 30"/>
    <s v="JE"/>
    <s v="No Fish"/>
    <m/>
    <m/>
    <m/>
    <m/>
    <x v="0"/>
    <m/>
    <m/>
    <x v="0"/>
  </r>
  <r>
    <n v="2023"/>
    <x v="43"/>
    <d v="1899-12-30T15:30:00"/>
    <s v="Full"/>
    <s v="Second 30"/>
    <s v="JE"/>
    <s v="No Fish"/>
    <m/>
    <m/>
    <m/>
    <m/>
    <x v="0"/>
    <m/>
    <m/>
    <x v="0"/>
  </r>
  <r>
    <n v="2023"/>
    <x v="43"/>
    <d v="1899-12-30T16:00:00"/>
    <s v="Full"/>
    <s v="First 30"/>
    <s v="JE"/>
    <s v="No Fish"/>
    <m/>
    <m/>
    <m/>
    <m/>
    <x v="0"/>
    <m/>
    <m/>
    <x v="0"/>
  </r>
  <r>
    <n v="2023"/>
    <x v="43"/>
    <d v="1899-12-30T16:30:00"/>
    <s v="Full"/>
    <s v="Second 30"/>
    <s v="JE"/>
    <s v="No Fish"/>
    <m/>
    <m/>
    <m/>
    <m/>
    <x v="0"/>
    <m/>
    <m/>
    <x v="0"/>
  </r>
  <r>
    <n v="2023"/>
    <x v="43"/>
    <d v="1899-12-30T17:00:00"/>
    <s v="Full"/>
    <s v="First 30"/>
    <s v="JE"/>
    <s v="No Fish"/>
    <m/>
    <m/>
    <m/>
    <m/>
    <x v="0"/>
    <m/>
    <m/>
    <x v="0"/>
  </r>
  <r>
    <n v="2023"/>
    <x v="43"/>
    <d v="1899-12-30T17:30:00"/>
    <s v="Full"/>
    <s v="Second 30"/>
    <s v="JE"/>
    <s v="No Fish"/>
    <m/>
    <m/>
    <m/>
    <m/>
    <x v="0"/>
    <m/>
    <m/>
    <x v="0"/>
  </r>
  <r>
    <n v="2023"/>
    <x v="43"/>
    <d v="1899-12-30T18:00:00"/>
    <s v="Full"/>
    <s v="First 30"/>
    <s v="JE"/>
    <s v="No Fish"/>
    <m/>
    <m/>
    <m/>
    <m/>
    <x v="0"/>
    <m/>
    <m/>
    <x v="0"/>
  </r>
  <r>
    <n v="2023"/>
    <x v="43"/>
    <d v="1899-12-30T18:30:00"/>
    <s v="Full"/>
    <s v="Second 30"/>
    <s v="JE"/>
    <s v="No Fish"/>
    <m/>
    <m/>
    <m/>
    <m/>
    <x v="0"/>
    <m/>
    <m/>
    <x v="0"/>
  </r>
  <r>
    <n v="2023"/>
    <x v="43"/>
    <d v="1899-12-30T19:00:00"/>
    <s v="Full"/>
    <s v="First 30"/>
    <s v="JE"/>
    <s v="No Fish"/>
    <m/>
    <m/>
    <m/>
    <m/>
    <x v="0"/>
    <m/>
    <m/>
    <x v="0"/>
  </r>
  <r>
    <n v="2023"/>
    <x v="43"/>
    <d v="1899-12-30T19:30:00"/>
    <s v="Full"/>
    <s v="Second 30"/>
    <s v="JE"/>
    <s v="No Fish"/>
    <m/>
    <m/>
    <m/>
    <m/>
    <x v="0"/>
    <m/>
    <m/>
    <x v="0"/>
  </r>
  <r>
    <n v="2023"/>
    <x v="43"/>
    <d v="1899-12-30T20:00:00"/>
    <s v="Full"/>
    <s v="First 30"/>
    <s v="JE"/>
    <s v="No Fish"/>
    <m/>
    <m/>
    <m/>
    <m/>
    <x v="0"/>
    <m/>
    <m/>
    <x v="0"/>
  </r>
  <r>
    <n v="2023"/>
    <x v="43"/>
    <d v="1899-12-30T20:30:00"/>
    <s v="Full"/>
    <s v="Second 30"/>
    <s v="JE"/>
    <s v="No Fish"/>
    <m/>
    <m/>
    <m/>
    <m/>
    <x v="0"/>
    <m/>
    <m/>
    <x v="0"/>
  </r>
  <r>
    <n v="2023"/>
    <x v="43"/>
    <d v="1899-12-30T21:00:00"/>
    <s v="Full"/>
    <s v="First 30"/>
    <s v="JE"/>
    <s v="No Fish"/>
    <m/>
    <m/>
    <m/>
    <m/>
    <x v="0"/>
    <m/>
    <m/>
    <x v="0"/>
  </r>
  <r>
    <n v="2023"/>
    <x v="43"/>
    <d v="1899-12-30T21:30:00"/>
    <s v="Full"/>
    <s v="Second 30"/>
    <s v="JE"/>
    <d v="1899-12-30T21:31:25"/>
    <n v="427"/>
    <s v="downstream"/>
    <n v="10.77"/>
    <n v="69.900000000000006"/>
    <x v="1"/>
    <m/>
    <s v="unclear. Keep c=2"/>
    <x v="1"/>
  </r>
  <r>
    <n v="2023"/>
    <x v="43"/>
    <d v="1899-12-30T21:30:00"/>
    <s v="Full"/>
    <s v="Second 30"/>
    <s v="JE"/>
    <d v="1899-12-30T21:53:52"/>
    <n v="7404"/>
    <s v="upstream"/>
    <n v="4.79"/>
    <n v="59.6"/>
    <x v="2"/>
    <m/>
    <m/>
    <x v="0"/>
  </r>
  <r>
    <n v="2023"/>
    <x v="43"/>
    <d v="1899-12-30T21:30:00"/>
    <s v="Full"/>
    <s v="Second 30"/>
    <s v="JE"/>
    <d v="1899-12-30T21:53:56"/>
    <n v="7425"/>
    <s v="upstream"/>
    <n v="5.37"/>
    <n v="55.9"/>
    <x v="2"/>
    <m/>
    <m/>
    <x v="0"/>
  </r>
  <r>
    <n v="2023"/>
    <x v="43"/>
    <d v="1899-12-30T22:00:00"/>
    <s v="Full"/>
    <s v="First 30"/>
    <s v="JE"/>
    <s v="No Fish"/>
    <m/>
    <m/>
    <m/>
    <m/>
    <x v="0"/>
    <m/>
    <m/>
    <x v="0"/>
  </r>
  <r>
    <n v="2023"/>
    <x v="43"/>
    <d v="1899-12-30T22:30:00"/>
    <s v="Full"/>
    <s v="Second 30"/>
    <s v="JE"/>
    <s v="No Fish"/>
    <m/>
    <m/>
    <m/>
    <m/>
    <x v="0"/>
    <m/>
    <m/>
    <x v="0"/>
  </r>
  <r>
    <n v="2023"/>
    <x v="43"/>
    <d v="1899-12-30T23:00:00"/>
    <s v="Full"/>
    <s v="First 30"/>
    <s v="JE"/>
    <d v="1899-12-30T23:01:19"/>
    <n v="378"/>
    <s v="upstream"/>
    <n v="9.69"/>
    <n v="55.9"/>
    <x v="2"/>
    <m/>
    <m/>
    <x v="0"/>
  </r>
  <r>
    <n v="2023"/>
    <x v="43"/>
    <d v="1899-12-30T23:00:00"/>
    <s v="Full"/>
    <s v="First 30"/>
    <s v="JE"/>
    <d v="1899-12-30T23:02:21"/>
    <n v="706"/>
    <s v="upstream"/>
    <n v="20"/>
    <n v="64.3"/>
    <x v="2"/>
    <m/>
    <m/>
    <x v="0"/>
  </r>
  <r>
    <n v="2023"/>
    <x v="43"/>
    <d v="1899-12-30T23:30:00"/>
    <s v="Full"/>
    <s v="Second 30"/>
    <s v="JE"/>
    <s v="No Fish"/>
    <m/>
    <m/>
    <m/>
    <m/>
    <x v="0"/>
    <m/>
    <m/>
    <x v="0"/>
  </r>
  <r>
    <n v="2023"/>
    <x v="44"/>
    <d v="1899-12-30T00:00:00"/>
    <s v="Full"/>
    <s v="First 30"/>
    <s v="JE"/>
    <s v="No Fish"/>
    <m/>
    <m/>
    <m/>
    <m/>
    <x v="0"/>
    <m/>
    <m/>
    <x v="0"/>
  </r>
  <r>
    <n v="2023"/>
    <x v="44"/>
    <d v="1899-12-30T00:30:00"/>
    <s v="Full"/>
    <s v="Second 30"/>
    <s v="JE"/>
    <s v="No Fish"/>
    <m/>
    <m/>
    <m/>
    <m/>
    <x v="0"/>
    <m/>
    <m/>
    <x v="0"/>
  </r>
  <r>
    <n v="2023"/>
    <x v="44"/>
    <d v="1899-12-30T01:00:00"/>
    <s v="Full"/>
    <s v="First 30"/>
    <s v="JE"/>
    <s v="No Fish"/>
    <m/>
    <m/>
    <m/>
    <m/>
    <x v="0"/>
    <m/>
    <m/>
    <x v="0"/>
  </r>
  <r>
    <n v="2023"/>
    <x v="44"/>
    <d v="1899-12-30T01:30:00"/>
    <s v="Full"/>
    <s v="Second 30"/>
    <s v="JE"/>
    <s v="No Fish"/>
    <m/>
    <m/>
    <m/>
    <m/>
    <x v="0"/>
    <m/>
    <m/>
    <x v="0"/>
  </r>
  <r>
    <n v="2023"/>
    <x v="44"/>
    <d v="1899-12-30T02:00:00"/>
    <s v="Full"/>
    <s v="First 30"/>
    <s v="JE"/>
    <s v="No Fish"/>
    <m/>
    <m/>
    <m/>
    <m/>
    <x v="0"/>
    <m/>
    <m/>
    <x v="0"/>
  </r>
  <r>
    <n v="2023"/>
    <x v="44"/>
    <d v="1899-12-30T02:30:00"/>
    <s v="Full"/>
    <s v="Second 30"/>
    <s v="JE"/>
    <s v="No Fish"/>
    <m/>
    <m/>
    <m/>
    <m/>
    <x v="0"/>
    <m/>
    <m/>
    <x v="0"/>
  </r>
  <r>
    <n v="2023"/>
    <x v="44"/>
    <d v="1899-12-30T03:00:00"/>
    <s v="Full"/>
    <s v="First 30"/>
    <s v="JE"/>
    <s v="No Fish"/>
    <m/>
    <m/>
    <m/>
    <m/>
    <x v="0"/>
    <m/>
    <m/>
    <x v="0"/>
  </r>
  <r>
    <n v="2023"/>
    <x v="44"/>
    <d v="1899-12-30T03:30:00"/>
    <s v="Full"/>
    <s v="Second 30"/>
    <s v="JE"/>
    <s v="No Fish"/>
    <m/>
    <m/>
    <m/>
    <m/>
    <x v="0"/>
    <m/>
    <m/>
    <x v="0"/>
  </r>
  <r>
    <n v="2023"/>
    <x v="44"/>
    <d v="1899-12-30T04:00:00"/>
    <s v="Full"/>
    <s v="First 30"/>
    <s v="JE"/>
    <d v="1899-12-30T04:18:50"/>
    <n v="5842"/>
    <s v="downstream"/>
    <n v="8.82"/>
    <n v="81.5"/>
    <x v="1"/>
    <m/>
    <s v="unclear. Keep c=2"/>
    <x v="1"/>
  </r>
  <r>
    <n v="2023"/>
    <x v="44"/>
    <d v="1899-12-30T04:30:00"/>
    <s v="Full"/>
    <s v="Second 30"/>
    <s v="JE"/>
    <s v="No Fish"/>
    <m/>
    <m/>
    <m/>
    <m/>
    <x v="0"/>
    <m/>
    <m/>
    <x v="0"/>
  </r>
  <r>
    <n v="2023"/>
    <x v="44"/>
    <d v="1899-12-30T05:00:00"/>
    <s v="Full"/>
    <s v="First 30"/>
    <s v="JE"/>
    <s v="No Fish"/>
    <m/>
    <m/>
    <m/>
    <m/>
    <x v="0"/>
    <m/>
    <m/>
    <x v="0"/>
  </r>
  <r>
    <n v="2023"/>
    <x v="44"/>
    <d v="1899-12-30T05:30:00"/>
    <s v="Full"/>
    <s v="Second 30"/>
    <s v="JE"/>
    <s v="No Fish"/>
    <m/>
    <m/>
    <m/>
    <m/>
    <x v="0"/>
    <m/>
    <m/>
    <x v="0"/>
  </r>
  <r>
    <n v="2023"/>
    <x v="44"/>
    <d v="1899-12-30T06:00:00"/>
    <s v="Full"/>
    <s v="First 30"/>
    <s v="JE"/>
    <s v="No Fish"/>
    <m/>
    <m/>
    <m/>
    <m/>
    <x v="0"/>
    <m/>
    <m/>
    <x v="0"/>
  </r>
  <r>
    <n v="2023"/>
    <x v="44"/>
    <d v="1899-12-30T06:30:00"/>
    <s v="Full"/>
    <s v="Second 30"/>
    <s v="JE"/>
    <s v="No Fish"/>
    <m/>
    <m/>
    <m/>
    <m/>
    <x v="0"/>
    <m/>
    <m/>
    <x v="0"/>
  </r>
  <r>
    <n v="2023"/>
    <x v="44"/>
    <d v="1899-12-30T07:00:00"/>
    <s v="Full"/>
    <s v="First 30"/>
    <s v="JE"/>
    <s v="No Fish"/>
    <m/>
    <m/>
    <m/>
    <m/>
    <x v="0"/>
    <m/>
    <m/>
    <x v="0"/>
  </r>
  <r>
    <n v="2023"/>
    <x v="44"/>
    <d v="1899-12-30T07:30:00"/>
    <s v="Full"/>
    <s v="Second 30"/>
    <s v="JE"/>
    <s v="No Fish"/>
    <m/>
    <m/>
    <m/>
    <m/>
    <x v="0"/>
    <m/>
    <m/>
    <x v="0"/>
  </r>
  <r>
    <n v="2023"/>
    <x v="44"/>
    <d v="1899-12-30T08:00:00"/>
    <s v="Full"/>
    <s v="First 30"/>
    <s v="JE"/>
    <s v="No Fish"/>
    <m/>
    <m/>
    <m/>
    <m/>
    <x v="0"/>
    <m/>
    <m/>
    <x v="0"/>
  </r>
  <r>
    <n v="2023"/>
    <x v="44"/>
    <d v="1899-12-30T08:30:00"/>
    <s v="Full"/>
    <s v="Second 30"/>
    <s v="JE"/>
    <s v="No Fish"/>
    <m/>
    <m/>
    <m/>
    <m/>
    <x v="0"/>
    <m/>
    <m/>
    <x v="0"/>
  </r>
  <r>
    <n v="2023"/>
    <x v="44"/>
    <d v="1899-12-30T09:00:00"/>
    <s v="Full"/>
    <s v="First 30"/>
    <s v="JE"/>
    <s v="No Fish"/>
    <m/>
    <m/>
    <m/>
    <m/>
    <x v="0"/>
    <m/>
    <m/>
    <x v="0"/>
  </r>
  <r>
    <n v="2023"/>
    <x v="44"/>
    <d v="1899-12-30T09:30:00"/>
    <s v="Full"/>
    <s v="Second 30"/>
    <s v="JE"/>
    <s v="No Fish"/>
    <m/>
    <m/>
    <m/>
    <m/>
    <x v="0"/>
    <m/>
    <m/>
    <x v="0"/>
  </r>
  <r>
    <n v="2023"/>
    <x v="44"/>
    <d v="1899-12-30T10:00:00"/>
    <s v="Full"/>
    <s v="First 30"/>
    <s v="JE"/>
    <s v="No Fish"/>
    <m/>
    <m/>
    <m/>
    <m/>
    <x v="0"/>
    <m/>
    <m/>
    <x v="0"/>
  </r>
  <r>
    <n v="2023"/>
    <x v="44"/>
    <d v="1899-12-30T10:30:00"/>
    <s v="Full"/>
    <s v="Second 30"/>
    <s v="JE"/>
    <s v="No Fish"/>
    <m/>
    <m/>
    <m/>
    <m/>
    <x v="0"/>
    <m/>
    <m/>
    <x v="0"/>
  </r>
  <r>
    <n v="2023"/>
    <x v="44"/>
    <d v="1899-12-30T11:00:00"/>
    <s v="Full"/>
    <s v="First 30"/>
    <s v="JE"/>
    <s v="No Fish"/>
    <m/>
    <m/>
    <m/>
    <m/>
    <x v="0"/>
    <m/>
    <m/>
    <x v="0"/>
  </r>
  <r>
    <n v="2023"/>
    <x v="44"/>
    <d v="1899-12-30T11:30:00"/>
    <s v="Full"/>
    <s v="Second 30"/>
    <s v="JE"/>
    <s v="No Fish"/>
    <m/>
    <m/>
    <m/>
    <m/>
    <x v="0"/>
    <m/>
    <m/>
    <x v="0"/>
  </r>
  <r>
    <n v="2023"/>
    <x v="44"/>
    <d v="1899-12-30T12:00:00"/>
    <s v="Full"/>
    <s v="First 30"/>
    <s v="JE"/>
    <s v="No Fish"/>
    <m/>
    <m/>
    <m/>
    <m/>
    <x v="0"/>
    <m/>
    <m/>
    <x v="0"/>
  </r>
  <r>
    <n v="2023"/>
    <x v="44"/>
    <d v="1899-12-30T12:30:00"/>
    <s v="Full"/>
    <s v="Second 30"/>
    <s v="JE"/>
    <s v="No Fish"/>
    <m/>
    <m/>
    <m/>
    <m/>
    <x v="0"/>
    <m/>
    <m/>
    <x v="0"/>
  </r>
  <r>
    <n v="2023"/>
    <x v="44"/>
    <d v="1899-12-30T13:00:00"/>
    <s v="Full"/>
    <s v="First 30"/>
    <s v="JE"/>
    <s v="No Fish"/>
    <m/>
    <m/>
    <m/>
    <m/>
    <x v="0"/>
    <m/>
    <m/>
    <x v="0"/>
  </r>
  <r>
    <n v="2023"/>
    <x v="44"/>
    <d v="1899-12-30T13:30:00"/>
    <s v="Full"/>
    <s v="Second 30"/>
    <s v="JE"/>
    <s v="No Fish"/>
    <m/>
    <m/>
    <m/>
    <m/>
    <x v="0"/>
    <m/>
    <m/>
    <x v="0"/>
  </r>
  <r>
    <n v="2023"/>
    <x v="44"/>
    <d v="1899-12-30T14:00:00"/>
    <s v="Full"/>
    <s v="First 30"/>
    <s v="JE"/>
    <s v="No Fish"/>
    <m/>
    <m/>
    <m/>
    <m/>
    <x v="0"/>
    <m/>
    <m/>
    <x v="0"/>
  </r>
  <r>
    <n v="2023"/>
    <x v="44"/>
    <d v="1899-12-30T14:30:00"/>
    <s v="Full"/>
    <s v="Second 30"/>
    <s v="JE"/>
    <s v="No Fish"/>
    <m/>
    <m/>
    <m/>
    <m/>
    <x v="0"/>
    <m/>
    <m/>
    <x v="0"/>
  </r>
  <r>
    <n v="2023"/>
    <x v="44"/>
    <d v="1899-12-30T15:00:00"/>
    <s v="Full"/>
    <s v="First 30"/>
    <s v="JE"/>
    <s v="No Fish"/>
    <m/>
    <m/>
    <m/>
    <m/>
    <x v="0"/>
    <m/>
    <m/>
    <x v="0"/>
  </r>
  <r>
    <n v="2023"/>
    <x v="44"/>
    <d v="1899-12-30T15:30:00"/>
    <s v="Full"/>
    <s v="Second 30"/>
    <s v="JE"/>
    <s v="No Fish"/>
    <m/>
    <m/>
    <m/>
    <m/>
    <x v="0"/>
    <m/>
    <m/>
    <x v="0"/>
  </r>
  <r>
    <n v="2023"/>
    <x v="44"/>
    <d v="1899-12-30T16:00:00"/>
    <s v="Full"/>
    <s v="First 30"/>
    <s v="JE"/>
    <s v="No Fish"/>
    <m/>
    <m/>
    <m/>
    <m/>
    <x v="0"/>
    <m/>
    <m/>
    <x v="0"/>
  </r>
  <r>
    <n v="2023"/>
    <x v="44"/>
    <d v="1899-12-30T16:30:00"/>
    <s v="Full"/>
    <s v="Second 30"/>
    <s v="JE"/>
    <s v="No Fish"/>
    <m/>
    <m/>
    <m/>
    <m/>
    <x v="0"/>
    <m/>
    <m/>
    <x v="0"/>
  </r>
  <r>
    <n v="2023"/>
    <x v="44"/>
    <d v="1899-12-30T17:00:00"/>
    <s v="Full"/>
    <s v="First 30"/>
    <s v="JE"/>
    <s v="No Fish"/>
    <m/>
    <m/>
    <m/>
    <m/>
    <x v="0"/>
    <m/>
    <m/>
    <x v="0"/>
  </r>
  <r>
    <n v="2023"/>
    <x v="44"/>
    <d v="1899-12-30T17:30:00"/>
    <s v="Full"/>
    <s v="Second 30"/>
    <s v="JE"/>
    <s v="No Fish"/>
    <m/>
    <m/>
    <m/>
    <m/>
    <x v="0"/>
    <m/>
    <m/>
    <x v="0"/>
  </r>
  <r>
    <n v="2023"/>
    <x v="44"/>
    <d v="1899-12-30T18:00:00"/>
    <s v="Full"/>
    <s v="First 30"/>
    <s v="JE"/>
    <s v="No Fish"/>
    <m/>
    <m/>
    <m/>
    <m/>
    <x v="0"/>
    <m/>
    <m/>
    <x v="0"/>
  </r>
  <r>
    <n v="2023"/>
    <x v="44"/>
    <d v="1899-12-30T18:30:00"/>
    <s v="Full"/>
    <s v="Second 30"/>
    <s v="JE"/>
    <s v="No Fish"/>
    <m/>
    <m/>
    <m/>
    <m/>
    <x v="0"/>
    <m/>
    <m/>
    <x v="0"/>
  </r>
  <r>
    <n v="2023"/>
    <x v="44"/>
    <d v="1899-12-30T19:00:00"/>
    <s v="Full"/>
    <s v="First 30"/>
    <s v="JE"/>
    <s v="No Fish"/>
    <m/>
    <m/>
    <m/>
    <m/>
    <x v="0"/>
    <m/>
    <m/>
    <x v="0"/>
  </r>
  <r>
    <n v="2023"/>
    <x v="44"/>
    <d v="1899-12-30T19:30:00"/>
    <s v="Full"/>
    <s v="Second 30"/>
    <s v="JE"/>
    <s v="No Fish"/>
    <m/>
    <m/>
    <m/>
    <m/>
    <x v="0"/>
    <m/>
    <m/>
    <x v="0"/>
  </r>
  <r>
    <n v="2023"/>
    <x v="44"/>
    <d v="1899-12-30T20:00:00"/>
    <s v="Full"/>
    <s v="First 30"/>
    <s v="JE"/>
    <s v="No Fish"/>
    <m/>
    <m/>
    <m/>
    <m/>
    <x v="0"/>
    <m/>
    <m/>
    <x v="0"/>
  </r>
  <r>
    <n v="2023"/>
    <x v="44"/>
    <d v="1899-12-30T20:30:00"/>
    <s v="Full"/>
    <s v="Second 30"/>
    <s v="JE"/>
    <s v="No Fish"/>
    <m/>
    <m/>
    <m/>
    <m/>
    <x v="0"/>
    <m/>
    <m/>
    <x v="0"/>
  </r>
  <r>
    <n v="2023"/>
    <x v="44"/>
    <d v="1899-12-30T21:00:00"/>
    <s v="Full"/>
    <s v="First 30"/>
    <s v="JE"/>
    <s v="No Fish"/>
    <m/>
    <m/>
    <m/>
    <m/>
    <x v="0"/>
    <m/>
    <m/>
    <x v="0"/>
  </r>
  <r>
    <n v="2023"/>
    <x v="44"/>
    <d v="1899-12-30T21:30:00"/>
    <s v="Full"/>
    <s v="Second 30"/>
    <s v="JE"/>
    <s v="No Fish"/>
    <m/>
    <m/>
    <m/>
    <m/>
    <x v="0"/>
    <m/>
    <m/>
    <x v="0"/>
  </r>
  <r>
    <n v="2023"/>
    <x v="44"/>
    <d v="1899-12-30T22:00:00"/>
    <s v="Full"/>
    <s v="First 30"/>
    <s v="JE"/>
    <s v="No Fish"/>
    <m/>
    <m/>
    <m/>
    <m/>
    <x v="0"/>
    <m/>
    <m/>
    <x v="0"/>
  </r>
  <r>
    <n v="2023"/>
    <x v="44"/>
    <d v="1899-12-30T22:30:00"/>
    <s v="Full"/>
    <s v="Second 30"/>
    <s v="JE"/>
    <d v="1899-12-30T22:47:50"/>
    <n v="5535"/>
    <s v="downstream"/>
    <n v="8.7799999999999994"/>
    <n v="55.6"/>
    <x v="1"/>
    <m/>
    <s v="yes going ds"/>
    <x v="3"/>
  </r>
  <r>
    <n v="2023"/>
    <x v="44"/>
    <d v="1899-12-30T23:00:00"/>
    <s v="Full"/>
    <s v="First 30"/>
    <s v="JE"/>
    <s v="No Fish"/>
    <m/>
    <m/>
    <m/>
    <m/>
    <x v="0"/>
    <m/>
    <m/>
    <x v="0"/>
  </r>
  <r>
    <n v="2023"/>
    <x v="44"/>
    <d v="1899-12-30T23:30:00"/>
    <s v="Full"/>
    <s v="Second 30"/>
    <s v="JE"/>
    <s v="No Fish"/>
    <m/>
    <m/>
    <m/>
    <m/>
    <x v="0"/>
    <m/>
    <m/>
    <x v="0"/>
  </r>
  <r>
    <n v="2023"/>
    <x v="45"/>
    <d v="1899-12-30T00:00:00"/>
    <s v="Full"/>
    <s v="First 30"/>
    <s v="JE"/>
    <s v="No Fish"/>
    <m/>
    <m/>
    <m/>
    <m/>
    <x v="0"/>
    <m/>
    <m/>
    <x v="0"/>
  </r>
  <r>
    <n v="2023"/>
    <x v="45"/>
    <d v="1899-12-30T00:30:00"/>
    <s v="Full"/>
    <s v="Second 30"/>
    <s v="JE"/>
    <s v="No Fish"/>
    <m/>
    <m/>
    <m/>
    <m/>
    <x v="0"/>
    <m/>
    <m/>
    <x v="0"/>
  </r>
  <r>
    <n v="2023"/>
    <x v="45"/>
    <d v="1899-12-30T01:00:00"/>
    <s v="Full"/>
    <s v="First 30"/>
    <s v="JE"/>
    <s v="No Fish"/>
    <m/>
    <m/>
    <m/>
    <m/>
    <x v="0"/>
    <m/>
    <m/>
    <x v="0"/>
  </r>
  <r>
    <n v="2023"/>
    <x v="45"/>
    <d v="1899-12-30T01:30:00"/>
    <s v="Full"/>
    <s v="Second 30"/>
    <s v="JE"/>
    <s v="No Fish"/>
    <m/>
    <m/>
    <m/>
    <m/>
    <x v="0"/>
    <m/>
    <m/>
    <x v="0"/>
  </r>
  <r>
    <n v="2023"/>
    <x v="45"/>
    <d v="1899-12-30T02:00:00"/>
    <s v="Full"/>
    <s v="First 30"/>
    <s v="JE"/>
    <s v="No Fish"/>
    <m/>
    <m/>
    <m/>
    <m/>
    <x v="0"/>
    <m/>
    <m/>
    <x v="0"/>
  </r>
  <r>
    <n v="2023"/>
    <x v="45"/>
    <d v="1899-12-30T02:30:00"/>
    <s v="Full"/>
    <s v="Second 30"/>
    <s v="JE"/>
    <s v="No Fish"/>
    <m/>
    <m/>
    <m/>
    <m/>
    <x v="0"/>
    <m/>
    <m/>
    <x v="0"/>
  </r>
  <r>
    <n v="2023"/>
    <x v="45"/>
    <d v="1899-12-30T03:00:00"/>
    <s v="Full"/>
    <s v="First 30"/>
    <s v="JE"/>
    <s v="No Fish"/>
    <m/>
    <m/>
    <m/>
    <m/>
    <x v="0"/>
    <m/>
    <m/>
    <x v="0"/>
  </r>
  <r>
    <n v="2023"/>
    <x v="45"/>
    <d v="1899-12-30T03:30:00"/>
    <s v="Full"/>
    <s v="Second 30"/>
    <s v="JE"/>
    <s v="No Fish"/>
    <m/>
    <m/>
    <m/>
    <m/>
    <x v="0"/>
    <m/>
    <m/>
    <x v="0"/>
  </r>
  <r>
    <n v="2023"/>
    <x v="45"/>
    <d v="1899-12-30T04:00:00"/>
    <s v="Full"/>
    <s v="First 30"/>
    <s v="JE"/>
    <s v="No Fish"/>
    <m/>
    <m/>
    <m/>
    <m/>
    <x v="0"/>
    <m/>
    <m/>
    <x v="0"/>
  </r>
  <r>
    <n v="2023"/>
    <x v="45"/>
    <d v="1899-12-30T04:30:00"/>
    <s v="Full"/>
    <s v="Second 30"/>
    <s v="JE"/>
    <s v="No Fish"/>
    <m/>
    <m/>
    <m/>
    <m/>
    <x v="0"/>
    <m/>
    <m/>
    <x v="0"/>
  </r>
  <r>
    <n v="2023"/>
    <x v="45"/>
    <d v="1899-12-30T05:00:00"/>
    <s v="Full"/>
    <s v="First 30"/>
    <s v="JE"/>
    <s v="No Fish"/>
    <m/>
    <m/>
    <m/>
    <m/>
    <x v="0"/>
    <m/>
    <m/>
    <x v="0"/>
  </r>
  <r>
    <n v="2023"/>
    <x v="45"/>
    <d v="1899-12-30T05:30:00"/>
    <s v="Full"/>
    <s v="Second 30"/>
    <s v="JE"/>
    <s v="No Fish"/>
    <m/>
    <m/>
    <m/>
    <m/>
    <x v="0"/>
    <m/>
    <m/>
    <x v="0"/>
  </r>
  <r>
    <n v="2023"/>
    <x v="45"/>
    <d v="1899-12-30T06:00:00"/>
    <s v="Full"/>
    <s v="First 30"/>
    <s v="JE"/>
    <s v="No Fish"/>
    <m/>
    <m/>
    <m/>
    <m/>
    <x v="0"/>
    <m/>
    <m/>
    <x v="0"/>
  </r>
  <r>
    <n v="2023"/>
    <x v="45"/>
    <d v="1899-12-30T06:30:00"/>
    <s v="Full"/>
    <s v="Second 30"/>
    <s v="JE"/>
    <d v="1899-12-30T06:41:40"/>
    <n v="3533"/>
    <s v="upstream"/>
    <n v="13.37"/>
    <n v="57.6"/>
    <x v="2"/>
    <m/>
    <m/>
    <x v="0"/>
  </r>
  <r>
    <n v="2023"/>
    <x v="45"/>
    <d v="1899-12-30T07:00:00"/>
    <s v="Full"/>
    <s v="First 30"/>
    <s v="JE"/>
    <s v="No Fish"/>
    <m/>
    <m/>
    <m/>
    <m/>
    <x v="0"/>
    <m/>
    <m/>
    <x v="0"/>
  </r>
  <r>
    <n v="2023"/>
    <x v="45"/>
    <d v="1899-12-30T07:30:00"/>
    <s v="Full"/>
    <s v="Second 30"/>
    <s v="JE"/>
    <s v="No Fish"/>
    <m/>
    <m/>
    <m/>
    <m/>
    <x v="0"/>
    <m/>
    <m/>
    <x v="0"/>
  </r>
  <r>
    <n v="2023"/>
    <x v="45"/>
    <d v="1899-12-30T08:00:00"/>
    <s v="Full"/>
    <s v="First 30"/>
    <s v="JE"/>
    <s v="No Fish"/>
    <m/>
    <m/>
    <m/>
    <m/>
    <x v="0"/>
    <m/>
    <m/>
    <x v="0"/>
  </r>
  <r>
    <n v="2023"/>
    <x v="45"/>
    <d v="1899-12-30T08:30:00"/>
    <s v="Full"/>
    <s v="Second 30"/>
    <s v="JE"/>
    <s v="No Fish"/>
    <m/>
    <m/>
    <m/>
    <m/>
    <x v="0"/>
    <m/>
    <m/>
    <x v="0"/>
  </r>
  <r>
    <n v="2023"/>
    <x v="45"/>
    <d v="1899-12-30T09:00:00"/>
    <s v="Full"/>
    <s v="First 30"/>
    <s v="JE"/>
    <s v="No Fish"/>
    <m/>
    <m/>
    <m/>
    <m/>
    <x v="0"/>
    <m/>
    <m/>
    <x v="0"/>
  </r>
  <r>
    <n v="2023"/>
    <x v="45"/>
    <d v="1899-12-30T09:30:00"/>
    <s v="Full"/>
    <s v="Second 30"/>
    <s v="JE"/>
    <s v="No Fish"/>
    <m/>
    <m/>
    <m/>
    <m/>
    <x v="0"/>
    <m/>
    <m/>
    <x v="0"/>
  </r>
  <r>
    <n v="2023"/>
    <x v="45"/>
    <d v="1899-12-30T10:00:00"/>
    <s v="Full"/>
    <s v="First 30"/>
    <s v="JE"/>
    <s v="No Fish"/>
    <m/>
    <m/>
    <m/>
    <m/>
    <x v="0"/>
    <m/>
    <m/>
    <x v="0"/>
  </r>
  <r>
    <n v="2023"/>
    <x v="45"/>
    <d v="1899-12-30T10:30:00"/>
    <s v="Full"/>
    <s v="Second 30"/>
    <s v="JE"/>
    <s v="No Fish"/>
    <m/>
    <m/>
    <m/>
    <m/>
    <x v="0"/>
    <m/>
    <m/>
    <x v="0"/>
  </r>
  <r>
    <n v="2023"/>
    <x v="45"/>
    <d v="1899-12-30T11:00:00"/>
    <s v="Full"/>
    <s v="First 30"/>
    <s v="JE"/>
    <s v="No Fish"/>
    <m/>
    <m/>
    <m/>
    <m/>
    <x v="0"/>
    <m/>
    <m/>
    <x v="0"/>
  </r>
  <r>
    <n v="2023"/>
    <x v="45"/>
    <d v="1899-12-30T11:30:00"/>
    <s v="Full"/>
    <s v="Second 30"/>
    <s v="JE"/>
    <s v="No Fish"/>
    <m/>
    <m/>
    <m/>
    <m/>
    <x v="0"/>
    <m/>
    <m/>
    <x v="0"/>
  </r>
  <r>
    <n v="2023"/>
    <x v="45"/>
    <d v="1899-12-30T12:00:00"/>
    <s v="Full"/>
    <s v="First 30"/>
    <s v="JE"/>
    <s v="No Fish"/>
    <m/>
    <m/>
    <m/>
    <m/>
    <x v="0"/>
    <m/>
    <m/>
    <x v="0"/>
  </r>
  <r>
    <n v="2023"/>
    <x v="45"/>
    <d v="1899-12-30T12:30:00"/>
    <s v="Full"/>
    <s v="Second 30"/>
    <s v="JE"/>
    <s v="No Fish"/>
    <m/>
    <m/>
    <m/>
    <m/>
    <x v="0"/>
    <m/>
    <m/>
    <x v="0"/>
  </r>
  <r>
    <n v="2023"/>
    <x v="45"/>
    <d v="1899-12-30T13:00:00"/>
    <s v="Full"/>
    <s v="First 30"/>
    <s v="JE"/>
    <s v="No Fish"/>
    <m/>
    <m/>
    <m/>
    <m/>
    <x v="0"/>
    <m/>
    <m/>
    <x v="0"/>
  </r>
  <r>
    <n v="2023"/>
    <x v="45"/>
    <d v="1899-12-30T13:30:00"/>
    <s v="Full"/>
    <s v="Second 30"/>
    <s v="JE"/>
    <s v="No Fish"/>
    <m/>
    <m/>
    <m/>
    <m/>
    <x v="0"/>
    <m/>
    <m/>
    <x v="0"/>
  </r>
  <r>
    <n v="2023"/>
    <x v="45"/>
    <d v="1899-12-30T14:00:00"/>
    <s v="Full"/>
    <s v="First 30"/>
    <s v="JE"/>
    <s v="No Fish"/>
    <m/>
    <m/>
    <m/>
    <m/>
    <x v="0"/>
    <m/>
    <m/>
    <x v="0"/>
  </r>
  <r>
    <n v="2023"/>
    <x v="45"/>
    <d v="1899-12-30T14:30:00"/>
    <s v="Full"/>
    <s v="Second 30"/>
    <s v="JE"/>
    <s v="No Fish"/>
    <m/>
    <m/>
    <m/>
    <m/>
    <x v="0"/>
    <m/>
    <m/>
    <x v="0"/>
  </r>
  <r>
    <n v="2023"/>
    <x v="45"/>
    <d v="1899-12-30T15:00:00"/>
    <s v="Full"/>
    <s v="First 30"/>
    <s v="JE"/>
    <s v="No Fish"/>
    <m/>
    <m/>
    <m/>
    <m/>
    <x v="0"/>
    <m/>
    <m/>
    <x v="0"/>
  </r>
  <r>
    <n v="2023"/>
    <x v="45"/>
    <d v="1899-12-30T15:30:00"/>
    <s v="Full"/>
    <s v="Second 30"/>
    <s v="JE"/>
    <s v="No Fish"/>
    <m/>
    <m/>
    <m/>
    <m/>
    <x v="0"/>
    <m/>
    <m/>
    <x v="0"/>
  </r>
  <r>
    <n v="2023"/>
    <x v="45"/>
    <d v="1899-12-30T16:00:00"/>
    <s v="Full"/>
    <s v="First 30"/>
    <s v="JE"/>
    <s v="No Fish"/>
    <m/>
    <m/>
    <m/>
    <m/>
    <x v="0"/>
    <m/>
    <m/>
    <x v="0"/>
  </r>
  <r>
    <n v="2023"/>
    <x v="45"/>
    <d v="1899-12-30T16:30:00"/>
    <s v="Full"/>
    <s v="Second 30"/>
    <s v="JE"/>
    <s v="No Fish"/>
    <m/>
    <m/>
    <m/>
    <m/>
    <x v="0"/>
    <m/>
    <m/>
    <x v="0"/>
  </r>
  <r>
    <n v="2023"/>
    <x v="45"/>
    <d v="1899-12-30T17:00:00"/>
    <s v="Full"/>
    <s v="First 30"/>
    <s v="JE"/>
    <s v="No Fish"/>
    <m/>
    <m/>
    <m/>
    <m/>
    <x v="0"/>
    <m/>
    <m/>
    <x v="0"/>
  </r>
  <r>
    <n v="2023"/>
    <x v="45"/>
    <d v="1899-12-30T17:30:00"/>
    <s v="Full"/>
    <s v="Second 30"/>
    <s v="JE"/>
    <s v="No Fish"/>
    <m/>
    <m/>
    <m/>
    <m/>
    <x v="0"/>
    <m/>
    <m/>
    <x v="0"/>
  </r>
  <r>
    <n v="2023"/>
    <x v="45"/>
    <d v="1899-12-30T18:00:00"/>
    <s v="Full"/>
    <s v="First 30"/>
    <s v="JE"/>
    <s v="No Fish"/>
    <m/>
    <m/>
    <m/>
    <m/>
    <x v="0"/>
    <m/>
    <m/>
    <x v="0"/>
  </r>
  <r>
    <n v="2023"/>
    <x v="45"/>
    <d v="1899-12-30T18:30:00"/>
    <s v="Full"/>
    <s v="Second 30"/>
    <s v="JE"/>
    <s v="No Fish"/>
    <m/>
    <m/>
    <m/>
    <m/>
    <x v="0"/>
    <m/>
    <m/>
    <x v="0"/>
  </r>
  <r>
    <n v="2023"/>
    <x v="45"/>
    <d v="1899-12-30T19:00:00"/>
    <s v="Full"/>
    <s v="First 30"/>
    <s v="JE"/>
    <s v="No Fish"/>
    <m/>
    <m/>
    <m/>
    <m/>
    <x v="0"/>
    <m/>
    <m/>
    <x v="0"/>
  </r>
  <r>
    <n v="2023"/>
    <x v="45"/>
    <d v="1899-12-30T19:30:00"/>
    <s v="Full"/>
    <s v="Second 30"/>
    <s v="JE"/>
    <s v="No Fish"/>
    <m/>
    <m/>
    <m/>
    <m/>
    <x v="0"/>
    <m/>
    <m/>
    <x v="0"/>
  </r>
  <r>
    <n v="2023"/>
    <x v="45"/>
    <d v="1899-12-30T20:00:00"/>
    <s v="Full"/>
    <s v="First 30"/>
    <s v="JE"/>
    <s v="No Fish"/>
    <m/>
    <m/>
    <m/>
    <m/>
    <x v="0"/>
    <m/>
    <m/>
    <x v="0"/>
  </r>
  <r>
    <n v="2023"/>
    <x v="45"/>
    <d v="1899-12-30T20:30:00"/>
    <s v="Full"/>
    <s v="Second 30"/>
    <s v="JE"/>
    <d v="1899-12-30T20:57:09"/>
    <n v="8258"/>
    <s v="upstream"/>
    <n v="14.26"/>
    <n v="59.5"/>
    <x v="2"/>
    <m/>
    <m/>
    <x v="0"/>
  </r>
  <r>
    <n v="2023"/>
    <x v="45"/>
    <d v="1899-12-30T21:00:00"/>
    <s v="Full"/>
    <s v="First 30"/>
    <s v="JE"/>
    <s v="No Fish"/>
    <m/>
    <m/>
    <m/>
    <m/>
    <x v="0"/>
    <m/>
    <m/>
    <x v="0"/>
  </r>
  <r>
    <n v="2023"/>
    <x v="45"/>
    <d v="1899-12-30T21:30:00"/>
    <s v="Full"/>
    <s v="Second 30"/>
    <s v="JE"/>
    <s v="No Fish"/>
    <m/>
    <m/>
    <m/>
    <m/>
    <x v="0"/>
    <m/>
    <m/>
    <x v="0"/>
  </r>
  <r>
    <n v="2023"/>
    <x v="45"/>
    <d v="1899-12-30T22:00:00"/>
    <s v="Full"/>
    <s v="First 30"/>
    <s v="JE"/>
    <s v="No Fish"/>
    <m/>
    <m/>
    <m/>
    <m/>
    <x v="0"/>
    <m/>
    <m/>
    <x v="0"/>
  </r>
  <r>
    <n v="2023"/>
    <x v="45"/>
    <d v="1899-12-30T22:30:00"/>
    <s v="Full"/>
    <s v="Second 30"/>
    <s v="JE"/>
    <s v="No Fish"/>
    <m/>
    <m/>
    <m/>
    <m/>
    <x v="0"/>
    <m/>
    <m/>
    <x v="0"/>
  </r>
  <r>
    <n v="2023"/>
    <x v="45"/>
    <d v="1899-12-30T23:00:00"/>
    <s v="Full"/>
    <s v="First 30"/>
    <s v="JE"/>
    <s v="No Fish"/>
    <m/>
    <m/>
    <m/>
    <m/>
    <x v="0"/>
    <m/>
    <m/>
    <x v="0"/>
  </r>
  <r>
    <n v="2023"/>
    <x v="45"/>
    <d v="1899-12-30T23:30:00"/>
    <s v="Full"/>
    <s v="Second 30"/>
    <s v="JE"/>
    <s v="No Fish"/>
    <m/>
    <m/>
    <m/>
    <m/>
    <x v="0"/>
    <m/>
    <m/>
    <x v="0"/>
  </r>
  <r>
    <n v="2023"/>
    <x v="46"/>
    <d v="1899-12-30T00:00:00"/>
    <s v="Full"/>
    <s v="First 30"/>
    <s v="JE"/>
    <s v="No Fish"/>
    <m/>
    <m/>
    <m/>
    <m/>
    <x v="0"/>
    <m/>
    <m/>
    <x v="0"/>
  </r>
  <r>
    <n v="2023"/>
    <x v="46"/>
    <d v="1899-12-30T00:30:00"/>
    <s v="Full"/>
    <s v="Second 30"/>
    <s v="JE"/>
    <s v="No Fish"/>
    <m/>
    <m/>
    <m/>
    <m/>
    <x v="0"/>
    <m/>
    <m/>
    <x v="0"/>
  </r>
  <r>
    <n v="2023"/>
    <x v="46"/>
    <d v="1899-12-30T01:00:00"/>
    <s v="Full"/>
    <s v="First 30"/>
    <s v="JE"/>
    <s v="No Fish"/>
    <m/>
    <m/>
    <m/>
    <m/>
    <x v="0"/>
    <m/>
    <m/>
    <x v="0"/>
  </r>
  <r>
    <n v="2023"/>
    <x v="46"/>
    <d v="1899-12-30T01:30:00"/>
    <s v="Full"/>
    <s v="Second 30"/>
    <s v="JE"/>
    <d v="1899-12-30T01:37:36"/>
    <n v="2289"/>
    <s v="downstream"/>
    <n v="5.0599999999999996"/>
    <n v="68.7"/>
    <x v="1"/>
    <m/>
    <s v="unclear. Keep c=2"/>
    <x v="1"/>
  </r>
  <r>
    <n v="2023"/>
    <x v="46"/>
    <d v="1899-12-30T02:00:00"/>
    <s v="Full"/>
    <s v="First 30"/>
    <s v="JE"/>
    <d v="1899-12-30T02:11:24"/>
    <n v="3446"/>
    <s v="upstream"/>
    <n v="6.42"/>
    <n v="49.1"/>
    <x v="2"/>
    <m/>
    <m/>
    <x v="0"/>
  </r>
  <r>
    <n v="2023"/>
    <x v="46"/>
    <d v="1899-12-30T02:00:00"/>
    <s v="Full"/>
    <s v="First 30"/>
    <s v="JE"/>
    <d v="1899-12-30T02:23:08"/>
    <n v="6988"/>
    <s v="downstream"/>
    <n v="14.52"/>
    <n v="61.9"/>
    <x v="1"/>
    <m/>
    <s v="yes going ds"/>
    <x v="3"/>
  </r>
  <r>
    <n v="2023"/>
    <x v="46"/>
    <d v="1899-12-30T02:30:00"/>
    <s v="Full"/>
    <s v="Second 30"/>
    <s v="JE"/>
    <s v="No Fish"/>
    <m/>
    <m/>
    <m/>
    <m/>
    <x v="0"/>
    <m/>
    <m/>
    <x v="0"/>
  </r>
  <r>
    <n v="2023"/>
    <x v="46"/>
    <d v="1899-12-30T03:00:00"/>
    <s v="Full"/>
    <s v="First 30"/>
    <s v="JE"/>
    <s v="No Fish"/>
    <m/>
    <m/>
    <m/>
    <m/>
    <x v="0"/>
    <m/>
    <m/>
    <x v="0"/>
  </r>
  <r>
    <n v="2023"/>
    <x v="46"/>
    <d v="1899-12-30T03:30:00"/>
    <s v="Full"/>
    <s v="Second 30"/>
    <s v="JE"/>
    <s v="No Fish"/>
    <m/>
    <m/>
    <m/>
    <m/>
    <x v="0"/>
    <m/>
    <m/>
    <x v="0"/>
  </r>
  <r>
    <n v="2023"/>
    <x v="46"/>
    <d v="1899-12-30T04:00:00"/>
    <s v="Full"/>
    <s v="First 30"/>
    <s v="JE"/>
    <d v="1899-12-30T04:03:50"/>
    <n v="1136"/>
    <s v="downstream"/>
    <n v="15.01"/>
    <n v="53.3"/>
    <x v="2"/>
    <m/>
    <m/>
    <x v="0"/>
  </r>
  <r>
    <n v="2023"/>
    <x v="46"/>
    <d v="1899-12-30T04:30:00"/>
    <s v="Full"/>
    <s v="Second 30"/>
    <s v="JE"/>
    <s v="No Fish"/>
    <m/>
    <m/>
    <m/>
    <m/>
    <x v="0"/>
    <m/>
    <m/>
    <x v="0"/>
  </r>
  <r>
    <n v="2023"/>
    <x v="46"/>
    <d v="1899-12-30T05:00:00"/>
    <s v="Full"/>
    <s v="First 30"/>
    <s v="JE"/>
    <s v="No Fish"/>
    <m/>
    <m/>
    <m/>
    <m/>
    <x v="0"/>
    <m/>
    <m/>
    <x v="0"/>
  </r>
  <r>
    <n v="2023"/>
    <x v="46"/>
    <d v="1899-12-30T05:30:00"/>
    <s v="Full"/>
    <s v="Second 30"/>
    <s v="JE"/>
    <s v="No Fish"/>
    <m/>
    <m/>
    <m/>
    <m/>
    <x v="0"/>
    <m/>
    <m/>
    <x v="0"/>
  </r>
  <r>
    <n v="2023"/>
    <x v="46"/>
    <d v="1899-12-30T06:00:00"/>
    <s v="Full"/>
    <s v="First 30"/>
    <s v="JE"/>
    <s v="No Fish"/>
    <m/>
    <m/>
    <m/>
    <m/>
    <x v="0"/>
    <m/>
    <m/>
    <x v="0"/>
  </r>
  <r>
    <n v="2023"/>
    <x v="46"/>
    <d v="1899-12-30T06:30:00"/>
    <s v="Full"/>
    <s v="Second 30"/>
    <s v="JE"/>
    <s v="No Fish"/>
    <m/>
    <m/>
    <m/>
    <m/>
    <x v="0"/>
    <m/>
    <m/>
    <x v="0"/>
  </r>
  <r>
    <n v="2023"/>
    <x v="46"/>
    <d v="1899-12-30T07:00:00"/>
    <s v="Full"/>
    <s v="First 30"/>
    <s v="JE"/>
    <s v="No Fish"/>
    <m/>
    <m/>
    <m/>
    <m/>
    <x v="0"/>
    <m/>
    <m/>
    <x v="0"/>
  </r>
  <r>
    <n v="2023"/>
    <x v="46"/>
    <d v="1899-12-30T07:30:00"/>
    <s v="Full"/>
    <s v="Second 30"/>
    <s v="JE"/>
    <s v="No Fish"/>
    <m/>
    <m/>
    <m/>
    <m/>
    <x v="0"/>
    <m/>
    <m/>
    <x v="0"/>
  </r>
  <r>
    <n v="2023"/>
    <x v="46"/>
    <d v="1899-12-30T08:00:00"/>
    <s v="Full"/>
    <s v="First 30"/>
    <s v="JE"/>
    <s v="No Fish"/>
    <m/>
    <m/>
    <m/>
    <m/>
    <x v="0"/>
    <m/>
    <m/>
    <x v="0"/>
  </r>
  <r>
    <n v="2023"/>
    <x v="46"/>
    <d v="1899-12-30T08:30:00"/>
    <s v="Full"/>
    <s v="Second 30"/>
    <s v="JE"/>
    <s v="No Fish"/>
    <m/>
    <m/>
    <m/>
    <m/>
    <x v="0"/>
    <m/>
    <m/>
    <x v="0"/>
  </r>
  <r>
    <n v="2023"/>
    <x v="46"/>
    <d v="1899-12-30T09:00:00"/>
    <s v="Full"/>
    <s v="First 30"/>
    <s v="JE"/>
    <s v="No Fish"/>
    <m/>
    <m/>
    <m/>
    <m/>
    <x v="0"/>
    <m/>
    <m/>
    <x v="0"/>
  </r>
  <r>
    <n v="2023"/>
    <x v="46"/>
    <d v="1899-12-30T09:30:00"/>
    <s v="Full"/>
    <s v="Second 30"/>
    <s v="JE"/>
    <s v="No Fish"/>
    <m/>
    <m/>
    <m/>
    <m/>
    <x v="0"/>
    <m/>
    <m/>
    <x v="0"/>
  </r>
  <r>
    <n v="2023"/>
    <x v="46"/>
    <d v="1899-12-30T10:00:00"/>
    <s v="Full"/>
    <s v="First 30"/>
    <s v="JE"/>
    <s v="No Fish"/>
    <m/>
    <m/>
    <m/>
    <m/>
    <x v="0"/>
    <m/>
    <m/>
    <x v="0"/>
  </r>
  <r>
    <n v="2023"/>
    <x v="46"/>
    <d v="1899-12-30T10:30:00"/>
    <s v="Full"/>
    <s v="Second 30"/>
    <s v="JE"/>
    <s v="No Fish"/>
    <m/>
    <m/>
    <m/>
    <m/>
    <x v="0"/>
    <m/>
    <m/>
    <x v="0"/>
  </r>
  <r>
    <n v="2023"/>
    <x v="46"/>
    <d v="1899-12-30T11:00:00"/>
    <s v="Full"/>
    <s v="First 30"/>
    <s v="JE"/>
    <s v="No Fish"/>
    <m/>
    <m/>
    <m/>
    <m/>
    <x v="0"/>
    <m/>
    <m/>
    <x v="0"/>
  </r>
  <r>
    <n v="2023"/>
    <x v="46"/>
    <d v="1899-12-30T11:30:00"/>
    <s v="Full"/>
    <s v="Second 30"/>
    <s v="JE"/>
    <s v="No Fish"/>
    <m/>
    <m/>
    <m/>
    <m/>
    <x v="0"/>
    <m/>
    <m/>
    <x v="0"/>
  </r>
  <r>
    <n v="2023"/>
    <x v="46"/>
    <d v="1899-12-30T12:00:00"/>
    <s v="Full"/>
    <s v="First 30"/>
    <s v="JE"/>
    <s v="No Fish"/>
    <m/>
    <m/>
    <m/>
    <m/>
    <x v="0"/>
    <m/>
    <m/>
    <x v="0"/>
  </r>
  <r>
    <n v="2023"/>
    <x v="46"/>
    <d v="1899-12-30T12:30:00"/>
    <s v="Full"/>
    <s v="Second 30"/>
    <s v="JE"/>
    <s v="No Fish"/>
    <m/>
    <m/>
    <m/>
    <m/>
    <x v="0"/>
    <m/>
    <m/>
    <x v="0"/>
  </r>
  <r>
    <n v="2023"/>
    <x v="46"/>
    <d v="1899-12-30T13:00:00"/>
    <s v="Full"/>
    <s v="First 30"/>
    <s v="JE"/>
    <s v="No Fish"/>
    <m/>
    <m/>
    <m/>
    <m/>
    <x v="0"/>
    <m/>
    <m/>
    <x v="0"/>
  </r>
  <r>
    <n v="2023"/>
    <x v="46"/>
    <d v="1899-12-30T13:30:00"/>
    <s v="Full"/>
    <s v="Second 30"/>
    <s v="JE"/>
    <s v="No Fish"/>
    <m/>
    <m/>
    <m/>
    <m/>
    <x v="0"/>
    <m/>
    <m/>
    <x v="0"/>
  </r>
  <r>
    <n v="2023"/>
    <x v="46"/>
    <d v="1899-12-30T14:00:00"/>
    <s v="Full"/>
    <s v="First 30"/>
    <s v="JE"/>
    <s v="No Fish"/>
    <m/>
    <m/>
    <m/>
    <m/>
    <x v="0"/>
    <m/>
    <m/>
    <x v="0"/>
  </r>
  <r>
    <n v="2023"/>
    <x v="46"/>
    <d v="1899-12-30T14:30:00"/>
    <s v="Full"/>
    <s v="Second 30"/>
    <s v="JE"/>
    <s v="No Fish"/>
    <m/>
    <m/>
    <m/>
    <m/>
    <x v="0"/>
    <m/>
    <m/>
    <x v="0"/>
  </r>
  <r>
    <n v="2023"/>
    <x v="46"/>
    <d v="1899-12-30T15:00:00"/>
    <s v="Full"/>
    <s v="First 30"/>
    <s v="JE"/>
    <s v="No Fish"/>
    <m/>
    <m/>
    <m/>
    <m/>
    <x v="0"/>
    <m/>
    <m/>
    <x v="0"/>
  </r>
  <r>
    <n v="2023"/>
    <x v="46"/>
    <d v="1899-12-30T15:30:00"/>
    <s v="Full"/>
    <s v="Second 30"/>
    <s v="JE"/>
    <s v="No Fish"/>
    <m/>
    <m/>
    <m/>
    <m/>
    <x v="0"/>
    <m/>
    <m/>
    <x v="0"/>
  </r>
  <r>
    <n v="2023"/>
    <x v="46"/>
    <d v="1899-12-30T16:00:00"/>
    <s v="Full"/>
    <s v="First 30"/>
    <s v="JE"/>
    <s v="No Fish"/>
    <m/>
    <m/>
    <m/>
    <m/>
    <x v="0"/>
    <m/>
    <m/>
    <x v="0"/>
  </r>
  <r>
    <n v="2023"/>
    <x v="46"/>
    <d v="1899-12-30T16:30:00"/>
    <s v="Full"/>
    <s v="Second 30"/>
    <s v="JE"/>
    <s v="No Fish"/>
    <m/>
    <m/>
    <m/>
    <m/>
    <x v="0"/>
    <m/>
    <m/>
    <x v="0"/>
  </r>
  <r>
    <n v="2023"/>
    <x v="46"/>
    <d v="1899-12-30T17:00:00"/>
    <s v="Full"/>
    <s v="First 30"/>
    <s v="JE"/>
    <s v="No Fish"/>
    <m/>
    <m/>
    <m/>
    <m/>
    <x v="0"/>
    <m/>
    <m/>
    <x v="0"/>
  </r>
  <r>
    <n v="2023"/>
    <x v="46"/>
    <d v="1899-12-30T17:30:00"/>
    <s v="Full"/>
    <s v="Second 30"/>
    <s v="JE"/>
    <s v="No Fish"/>
    <m/>
    <m/>
    <m/>
    <m/>
    <x v="0"/>
    <m/>
    <m/>
    <x v="0"/>
  </r>
  <r>
    <n v="2023"/>
    <x v="46"/>
    <d v="1899-12-30T18:00:00"/>
    <s v="Full"/>
    <s v="First 30"/>
    <s v="JE"/>
    <s v="No Fish"/>
    <m/>
    <m/>
    <m/>
    <m/>
    <x v="0"/>
    <m/>
    <m/>
    <x v="0"/>
  </r>
  <r>
    <n v="2023"/>
    <x v="46"/>
    <d v="1899-12-30T18:30:00"/>
    <s v="Full"/>
    <s v="Second 30"/>
    <s v="JE"/>
    <s v="No Fish"/>
    <m/>
    <m/>
    <m/>
    <m/>
    <x v="0"/>
    <m/>
    <m/>
    <x v="0"/>
  </r>
  <r>
    <n v="2023"/>
    <x v="46"/>
    <d v="1899-12-30T19:00:00"/>
    <s v="Full"/>
    <s v="First 30"/>
    <s v="JE"/>
    <s v="No Fish"/>
    <m/>
    <m/>
    <m/>
    <m/>
    <x v="0"/>
    <m/>
    <m/>
    <x v="0"/>
  </r>
  <r>
    <n v="2023"/>
    <x v="46"/>
    <d v="1899-12-30T19:30:00"/>
    <s v="Full"/>
    <s v="Second 30"/>
    <s v="JE"/>
    <s v="No Fish"/>
    <m/>
    <m/>
    <m/>
    <m/>
    <x v="0"/>
    <m/>
    <m/>
    <x v="0"/>
  </r>
  <r>
    <n v="2023"/>
    <x v="46"/>
    <d v="1899-12-30T20:00:00"/>
    <s v="Full"/>
    <s v="First 30"/>
    <s v="JE"/>
    <s v="No Fish"/>
    <m/>
    <m/>
    <m/>
    <m/>
    <x v="0"/>
    <m/>
    <m/>
    <x v="0"/>
  </r>
  <r>
    <n v="2023"/>
    <x v="46"/>
    <d v="1899-12-30T20:30:00"/>
    <s v="Full"/>
    <s v="Second 30"/>
    <s v="JE"/>
    <s v="No Fish"/>
    <m/>
    <m/>
    <m/>
    <m/>
    <x v="0"/>
    <m/>
    <m/>
    <x v="0"/>
  </r>
  <r>
    <n v="2023"/>
    <x v="46"/>
    <d v="1899-12-30T21:00:00"/>
    <s v="Full"/>
    <s v="First 30"/>
    <s v="JE"/>
    <s v="No Fish"/>
    <m/>
    <m/>
    <m/>
    <m/>
    <x v="0"/>
    <m/>
    <m/>
    <x v="0"/>
  </r>
  <r>
    <n v="2023"/>
    <x v="46"/>
    <d v="1899-12-30T21:30:00"/>
    <s v="Full"/>
    <s v="Second 30"/>
    <s v="JE"/>
    <s v="No Fish"/>
    <m/>
    <m/>
    <m/>
    <m/>
    <x v="0"/>
    <m/>
    <m/>
    <x v="0"/>
  </r>
  <r>
    <n v="2023"/>
    <x v="46"/>
    <d v="1899-12-30T22:00:00"/>
    <s v="Full"/>
    <s v="First 30"/>
    <s v="JE"/>
    <s v="No Fish"/>
    <m/>
    <m/>
    <m/>
    <m/>
    <x v="0"/>
    <m/>
    <m/>
    <x v="0"/>
  </r>
  <r>
    <n v="2023"/>
    <x v="46"/>
    <d v="1899-12-30T22:30:00"/>
    <s v="Full"/>
    <s v="Second 30"/>
    <s v="JE"/>
    <s v="No Fish"/>
    <m/>
    <m/>
    <m/>
    <m/>
    <x v="0"/>
    <m/>
    <m/>
    <x v="0"/>
  </r>
  <r>
    <n v="2023"/>
    <x v="46"/>
    <d v="1899-12-30T23:00:00"/>
    <s v="Full"/>
    <s v="First 30"/>
    <s v="JE"/>
    <s v="No Fish"/>
    <m/>
    <m/>
    <m/>
    <m/>
    <x v="0"/>
    <m/>
    <m/>
    <x v="0"/>
  </r>
  <r>
    <n v="2023"/>
    <x v="46"/>
    <d v="1899-12-30T23:30:00"/>
    <s v="Full"/>
    <s v="Second 30"/>
    <s v="JE"/>
    <s v="No Fish"/>
    <m/>
    <m/>
    <m/>
    <m/>
    <x v="0"/>
    <m/>
    <m/>
    <x v="0"/>
  </r>
  <r>
    <n v="2023"/>
    <x v="47"/>
    <d v="1899-12-30T00:00:00"/>
    <s v="Full"/>
    <s v="First 30"/>
    <s v="JE"/>
    <s v="No Fish"/>
    <m/>
    <m/>
    <m/>
    <m/>
    <x v="0"/>
    <m/>
    <m/>
    <x v="0"/>
  </r>
  <r>
    <n v="2023"/>
    <x v="47"/>
    <d v="1899-12-30T00:30:00"/>
    <s v="Full"/>
    <s v="Second 30"/>
    <s v="JE"/>
    <s v="No Fish"/>
    <m/>
    <m/>
    <m/>
    <m/>
    <x v="0"/>
    <m/>
    <m/>
    <x v="0"/>
  </r>
  <r>
    <n v="2023"/>
    <x v="47"/>
    <d v="1899-12-30T01:00:00"/>
    <s v="Full"/>
    <s v="First 30"/>
    <s v="JE"/>
    <s v="No Fish"/>
    <m/>
    <m/>
    <m/>
    <m/>
    <x v="0"/>
    <m/>
    <m/>
    <x v="0"/>
  </r>
  <r>
    <n v="2023"/>
    <x v="47"/>
    <d v="1899-12-30T01:30:00"/>
    <s v="Full"/>
    <s v="Second 30"/>
    <s v="JE"/>
    <s v="No Fish"/>
    <m/>
    <m/>
    <m/>
    <m/>
    <x v="0"/>
    <m/>
    <m/>
    <x v="0"/>
  </r>
  <r>
    <n v="2023"/>
    <x v="47"/>
    <d v="1899-12-30T02:00:00"/>
    <s v="Full"/>
    <s v="First 30"/>
    <s v="JE"/>
    <s v="No Fish"/>
    <m/>
    <m/>
    <m/>
    <m/>
    <x v="0"/>
    <m/>
    <m/>
    <x v="0"/>
  </r>
  <r>
    <n v="2023"/>
    <x v="47"/>
    <d v="1899-12-30T02:30:00"/>
    <s v="Full"/>
    <s v="Second 30"/>
    <s v="JE"/>
    <s v="No Fish"/>
    <m/>
    <m/>
    <m/>
    <m/>
    <x v="0"/>
    <m/>
    <m/>
    <x v="0"/>
  </r>
  <r>
    <n v="2023"/>
    <x v="47"/>
    <d v="1899-12-30T03:00:00"/>
    <s v="Full"/>
    <s v="First 30"/>
    <s v="JE"/>
    <s v="No Fish"/>
    <m/>
    <m/>
    <m/>
    <m/>
    <x v="0"/>
    <m/>
    <m/>
    <x v="0"/>
  </r>
  <r>
    <n v="2023"/>
    <x v="47"/>
    <d v="1899-12-30T03:30:00"/>
    <s v="Full"/>
    <s v="Second 30"/>
    <s v="JE"/>
    <s v="No Fish"/>
    <m/>
    <m/>
    <m/>
    <m/>
    <x v="0"/>
    <m/>
    <m/>
    <x v="0"/>
  </r>
  <r>
    <n v="2023"/>
    <x v="47"/>
    <d v="1899-12-30T04:00:00"/>
    <s v="Full"/>
    <s v="First 30"/>
    <s v="JE"/>
    <s v="No Fish"/>
    <m/>
    <m/>
    <m/>
    <m/>
    <x v="0"/>
    <m/>
    <m/>
    <x v="0"/>
  </r>
  <r>
    <n v="2023"/>
    <x v="47"/>
    <d v="1899-12-30T04:30:00"/>
    <s v="Full"/>
    <s v="Second 30"/>
    <s v="JE"/>
    <s v="No Fish"/>
    <m/>
    <m/>
    <m/>
    <m/>
    <x v="0"/>
    <m/>
    <m/>
    <x v="0"/>
  </r>
  <r>
    <n v="2023"/>
    <x v="47"/>
    <d v="1899-12-30T05:00:00"/>
    <s v="Full"/>
    <s v="First 30"/>
    <s v="JE"/>
    <s v="No Fish"/>
    <m/>
    <m/>
    <m/>
    <m/>
    <x v="0"/>
    <m/>
    <m/>
    <x v="0"/>
  </r>
  <r>
    <n v="2023"/>
    <x v="47"/>
    <d v="1899-12-30T05:30:00"/>
    <s v="Full"/>
    <s v="Second 30"/>
    <s v="JE"/>
    <s v="No Fish"/>
    <m/>
    <m/>
    <m/>
    <m/>
    <x v="0"/>
    <m/>
    <m/>
    <x v="0"/>
  </r>
  <r>
    <n v="2023"/>
    <x v="47"/>
    <d v="1899-12-30T06:00:00"/>
    <s v="Full"/>
    <s v="First 30"/>
    <s v="JE"/>
    <s v="No Fish"/>
    <m/>
    <m/>
    <m/>
    <m/>
    <x v="0"/>
    <m/>
    <m/>
    <x v="0"/>
  </r>
  <r>
    <n v="2023"/>
    <x v="47"/>
    <d v="1899-12-30T06:30:00"/>
    <s v="Full"/>
    <s v="Second 30"/>
    <s v="JE"/>
    <s v="No Fish"/>
    <m/>
    <m/>
    <m/>
    <m/>
    <x v="0"/>
    <m/>
    <m/>
    <x v="0"/>
  </r>
  <r>
    <n v="2023"/>
    <x v="47"/>
    <d v="1899-12-30T07:00:00"/>
    <s v="Full"/>
    <s v="First 30"/>
    <s v="JE"/>
    <s v="No Fish"/>
    <m/>
    <m/>
    <m/>
    <m/>
    <x v="0"/>
    <m/>
    <m/>
    <x v="0"/>
  </r>
  <r>
    <n v="2023"/>
    <x v="47"/>
    <d v="1899-12-30T07:30:00"/>
    <s v="Full"/>
    <s v="Second 30"/>
    <s v="JE"/>
    <s v="No Fish"/>
    <m/>
    <m/>
    <m/>
    <m/>
    <x v="0"/>
    <m/>
    <m/>
    <x v="0"/>
  </r>
  <r>
    <n v="2023"/>
    <x v="47"/>
    <d v="1899-12-30T08:00:00"/>
    <s v="Full"/>
    <s v="First 30"/>
    <s v="JE"/>
    <s v="No Fish"/>
    <m/>
    <m/>
    <m/>
    <m/>
    <x v="0"/>
    <m/>
    <m/>
    <x v="0"/>
  </r>
  <r>
    <n v="2023"/>
    <x v="47"/>
    <d v="1899-12-30T08:30:00"/>
    <s v="Full"/>
    <s v="Second 30"/>
    <s v="JE"/>
    <s v="No Fish"/>
    <m/>
    <m/>
    <m/>
    <m/>
    <x v="0"/>
    <m/>
    <m/>
    <x v="0"/>
  </r>
  <r>
    <n v="2023"/>
    <x v="47"/>
    <d v="1899-12-30T09:00:00"/>
    <s v="Full"/>
    <s v="First 30"/>
    <s v="JE"/>
    <s v="No Fish"/>
    <m/>
    <m/>
    <m/>
    <m/>
    <x v="0"/>
    <m/>
    <m/>
    <x v="0"/>
  </r>
  <r>
    <n v="2023"/>
    <x v="47"/>
    <d v="1899-12-30T09:30:00"/>
    <s v="Full"/>
    <s v="Second 30"/>
    <s v="JE"/>
    <s v="No Fish"/>
    <m/>
    <m/>
    <m/>
    <m/>
    <x v="0"/>
    <m/>
    <m/>
    <x v="0"/>
  </r>
  <r>
    <n v="2023"/>
    <x v="47"/>
    <d v="1899-12-30T10:00:00"/>
    <s v="Full"/>
    <s v="First 30"/>
    <s v="JE"/>
    <s v="No Fish"/>
    <m/>
    <m/>
    <m/>
    <m/>
    <x v="0"/>
    <m/>
    <m/>
    <x v="0"/>
  </r>
  <r>
    <n v="2023"/>
    <x v="47"/>
    <d v="1899-12-30T10:30:00"/>
    <s v="Full"/>
    <s v="Second 30"/>
    <s v="JE"/>
    <s v="No Fish"/>
    <m/>
    <m/>
    <m/>
    <m/>
    <x v="0"/>
    <m/>
    <m/>
    <x v="0"/>
  </r>
  <r>
    <n v="2023"/>
    <x v="47"/>
    <d v="1899-12-30T11:00:00"/>
    <s v="Full"/>
    <s v="First 30"/>
    <s v="JE"/>
    <s v="No Fish"/>
    <m/>
    <m/>
    <m/>
    <m/>
    <x v="0"/>
    <m/>
    <m/>
    <x v="0"/>
  </r>
  <r>
    <n v="2023"/>
    <x v="47"/>
    <d v="1899-12-30T11:30:00"/>
    <s v="Full"/>
    <s v="Second 30"/>
    <s v="JE"/>
    <s v="No Fish"/>
    <m/>
    <m/>
    <m/>
    <m/>
    <x v="0"/>
    <m/>
    <m/>
    <x v="0"/>
  </r>
  <r>
    <n v="2023"/>
    <x v="47"/>
    <d v="1899-12-30T12:00:00"/>
    <s v="Full"/>
    <s v="First 30"/>
    <s v="JE"/>
    <s v="No Fish"/>
    <m/>
    <m/>
    <m/>
    <m/>
    <x v="0"/>
    <m/>
    <m/>
    <x v="0"/>
  </r>
  <r>
    <n v="2023"/>
    <x v="47"/>
    <d v="1899-12-30T12:30:00"/>
    <s v="Full"/>
    <s v="Second 30"/>
    <s v="JE"/>
    <s v="No Fish"/>
    <m/>
    <m/>
    <m/>
    <m/>
    <x v="0"/>
    <m/>
    <m/>
    <x v="0"/>
  </r>
  <r>
    <n v="2023"/>
    <x v="47"/>
    <d v="1899-12-30T13:00:00"/>
    <s v="Full"/>
    <s v="First 30"/>
    <s v="JE"/>
    <s v="No Fish"/>
    <m/>
    <m/>
    <m/>
    <m/>
    <x v="0"/>
    <m/>
    <m/>
    <x v="0"/>
  </r>
  <r>
    <n v="2023"/>
    <x v="47"/>
    <d v="1899-12-30T13:30:00"/>
    <s v="Full"/>
    <s v="Second 30"/>
    <s v="JE"/>
    <s v="No Fish"/>
    <m/>
    <m/>
    <m/>
    <m/>
    <x v="0"/>
    <m/>
    <m/>
    <x v="0"/>
  </r>
  <r>
    <n v="2023"/>
    <x v="47"/>
    <d v="1899-12-30T14:00:00"/>
    <s v="Full"/>
    <s v="First 30"/>
    <s v="JE"/>
    <s v="No Fish"/>
    <m/>
    <m/>
    <m/>
    <m/>
    <x v="0"/>
    <m/>
    <m/>
    <x v="0"/>
  </r>
  <r>
    <n v="2023"/>
    <x v="47"/>
    <d v="1899-12-30T14:30:00"/>
    <s v="Full"/>
    <s v="Second 30"/>
    <s v="JE"/>
    <s v="No Fish"/>
    <m/>
    <m/>
    <m/>
    <m/>
    <x v="0"/>
    <m/>
    <m/>
    <x v="0"/>
  </r>
  <r>
    <n v="2023"/>
    <x v="47"/>
    <d v="1899-12-30T15:00:00"/>
    <s v="Full"/>
    <s v="First 30"/>
    <s v="JE"/>
    <s v="No Fish"/>
    <m/>
    <m/>
    <m/>
    <m/>
    <x v="0"/>
    <m/>
    <m/>
    <x v="0"/>
  </r>
  <r>
    <n v="2023"/>
    <x v="47"/>
    <d v="1899-12-30T15:30:00"/>
    <s v="Full"/>
    <s v="Second 30"/>
    <s v="JE"/>
    <s v="No Fish"/>
    <m/>
    <m/>
    <m/>
    <m/>
    <x v="0"/>
    <m/>
    <m/>
    <x v="0"/>
  </r>
  <r>
    <n v="2023"/>
    <x v="47"/>
    <d v="1899-12-30T16:00:00"/>
    <s v="Full"/>
    <s v="First 30"/>
    <s v="JE"/>
    <s v="No Fish"/>
    <m/>
    <m/>
    <m/>
    <m/>
    <x v="0"/>
    <m/>
    <m/>
    <x v="0"/>
  </r>
  <r>
    <n v="2023"/>
    <x v="47"/>
    <d v="1899-12-30T16:30:00"/>
    <s v="Full"/>
    <s v="Second 30"/>
    <s v="JE"/>
    <s v="No Fish"/>
    <m/>
    <m/>
    <m/>
    <m/>
    <x v="0"/>
    <m/>
    <m/>
    <x v="0"/>
  </r>
  <r>
    <n v="2023"/>
    <x v="47"/>
    <d v="1899-12-30T17:00:00"/>
    <s v="Full"/>
    <s v="First 30"/>
    <s v="JE"/>
    <s v="No Fish"/>
    <m/>
    <m/>
    <m/>
    <m/>
    <x v="0"/>
    <m/>
    <m/>
    <x v="0"/>
  </r>
  <r>
    <n v="2023"/>
    <x v="47"/>
    <d v="1899-12-30T17:30:00"/>
    <s v="Full"/>
    <s v="Second 30"/>
    <s v="JE"/>
    <s v="No Fish"/>
    <m/>
    <m/>
    <m/>
    <m/>
    <x v="0"/>
    <m/>
    <m/>
    <x v="0"/>
  </r>
  <r>
    <n v="2023"/>
    <x v="47"/>
    <d v="1899-12-30T18:00:00"/>
    <s v="Full"/>
    <s v="First 30"/>
    <s v="JE"/>
    <s v="No Fish"/>
    <m/>
    <m/>
    <m/>
    <m/>
    <x v="0"/>
    <m/>
    <m/>
    <x v="0"/>
  </r>
  <r>
    <n v="2023"/>
    <x v="47"/>
    <d v="1899-12-30T18:30:00"/>
    <s v="Full"/>
    <s v="Second 30"/>
    <s v="JE"/>
    <s v="No Fish"/>
    <m/>
    <m/>
    <m/>
    <m/>
    <x v="0"/>
    <m/>
    <m/>
    <x v="0"/>
  </r>
  <r>
    <n v="2023"/>
    <x v="47"/>
    <d v="1899-12-30T19:00:00"/>
    <s v="Full"/>
    <s v="First 30"/>
    <s v="JE"/>
    <s v="No Fish"/>
    <m/>
    <m/>
    <m/>
    <m/>
    <x v="0"/>
    <m/>
    <m/>
    <x v="0"/>
  </r>
  <r>
    <n v="2023"/>
    <x v="47"/>
    <d v="1899-12-30T19:30:00"/>
    <s v="Full"/>
    <s v="Second 30"/>
    <s v="JE"/>
    <s v="No Fish"/>
    <m/>
    <m/>
    <m/>
    <m/>
    <x v="0"/>
    <m/>
    <m/>
    <x v="0"/>
  </r>
  <r>
    <n v="2023"/>
    <x v="47"/>
    <d v="1899-12-30T20:00:00"/>
    <s v="Full"/>
    <s v="First 30"/>
    <s v="JE"/>
    <s v="No Fish"/>
    <m/>
    <m/>
    <m/>
    <m/>
    <x v="0"/>
    <m/>
    <m/>
    <x v="0"/>
  </r>
  <r>
    <n v="2023"/>
    <x v="47"/>
    <d v="1899-12-30T20:30:00"/>
    <s v="Full"/>
    <s v="Second 30"/>
    <s v="JE"/>
    <s v="No Fish"/>
    <m/>
    <m/>
    <m/>
    <m/>
    <x v="0"/>
    <m/>
    <m/>
    <x v="0"/>
  </r>
  <r>
    <n v="2023"/>
    <x v="47"/>
    <d v="1899-12-30T21:00:00"/>
    <s v="Full"/>
    <s v="First 30"/>
    <s v="JE"/>
    <s v="No Fish"/>
    <m/>
    <m/>
    <m/>
    <m/>
    <x v="0"/>
    <m/>
    <m/>
    <x v="0"/>
  </r>
  <r>
    <n v="2023"/>
    <x v="47"/>
    <d v="1899-12-30T21:30:00"/>
    <s v="Full"/>
    <s v="Second 30"/>
    <s v="JE"/>
    <s v="No Fish"/>
    <m/>
    <m/>
    <m/>
    <m/>
    <x v="0"/>
    <m/>
    <m/>
    <x v="0"/>
  </r>
  <r>
    <n v="2023"/>
    <x v="47"/>
    <d v="1899-12-30T22:00:00"/>
    <s v="Full"/>
    <s v="First 30"/>
    <s v="JE"/>
    <s v="No Fish"/>
    <m/>
    <m/>
    <m/>
    <m/>
    <x v="0"/>
    <m/>
    <m/>
    <x v="0"/>
  </r>
  <r>
    <n v="2023"/>
    <x v="47"/>
    <d v="1899-12-30T22:30:00"/>
    <s v="Full"/>
    <s v="Second 30"/>
    <s v="JE"/>
    <d v="1899-12-30T22:43:23"/>
    <n v="3947"/>
    <s v="upstream"/>
    <n v="10.81"/>
    <n v="58.2"/>
    <x v="2"/>
    <m/>
    <m/>
    <x v="0"/>
  </r>
  <r>
    <n v="2023"/>
    <x v="47"/>
    <d v="1899-12-30T23:00:00"/>
    <s v="Full"/>
    <s v="First 30"/>
    <s v="JE"/>
    <d v="1899-12-30T23:28:12"/>
    <n v="8342"/>
    <s v="upstream"/>
    <n v="13.6"/>
    <n v="57.8"/>
    <x v="2"/>
    <m/>
    <m/>
    <x v="0"/>
  </r>
  <r>
    <n v="2023"/>
    <x v="47"/>
    <d v="1899-12-30T23:30:00"/>
    <s v="Full"/>
    <s v="Second 30"/>
    <s v="JE"/>
    <s v="No Fish"/>
    <m/>
    <m/>
    <m/>
    <m/>
    <x v="0"/>
    <m/>
    <m/>
    <x v="0"/>
  </r>
  <r>
    <n v="2023"/>
    <x v="48"/>
    <d v="1899-12-30T00:00:00"/>
    <s v="Full"/>
    <s v="First 30"/>
    <s v="JE"/>
    <s v="No Fish"/>
    <m/>
    <m/>
    <m/>
    <m/>
    <x v="0"/>
    <m/>
    <m/>
    <x v="0"/>
  </r>
  <r>
    <n v="2023"/>
    <x v="48"/>
    <d v="1899-12-30T00:30:00"/>
    <s v="Full"/>
    <s v="Second 30"/>
    <s v="JE"/>
    <s v="No Fish"/>
    <m/>
    <m/>
    <m/>
    <m/>
    <x v="0"/>
    <m/>
    <m/>
    <x v="0"/>
  </r>
  <r>
    <n v="2023"/>
    <x v="48"/>
    <d v="1899-12-30T01:00:00"/>
    <s v="Full"/>
    <s v="First 30"/>
    <s v="JE"/>
    <s v="No Fish"/>
    <m/>
    <m/>
    <m/>
    <m/>
    <x v="0"/>
    <m/>
    <m/>
    <x v="0"/>
  </r>
  <r>
    <n v="2023"/>
    <x v="48"/>
    <d v="1899-12-30T01:30:00"/>
    <s v="Full"/>
    <s v="Second 30"/>
    <s v="JE"/>
    <s v="No Fish"/>
    <m/>
    <m/>
    <m/>
    <m/>
    <x v="0"/>
    <m/>
    <m/>
    <x v="0"/>
  </r>
  <r>
    <n v="2023"/>
    <x v="48"/>
    <d v="1899-12-30T02:00:00"/>
    <s v="Full"/>
    <s v="First 30"/>
    <s v="JE"/>
    <s v="No Fish"/>
    <m/>
    <m/>
    <m/>
    <m/>
    <x v="0"/>
    <m/>
    <m/>
    <x v="0"/>
  </r>
  <r>
    <n v="2023"/>
    <x v="48"/>
    <d v="1899-12-30T02:30:00"/>
    <s v="Full"/>
    <s v="Second 30"/>
    <s v="JE"/>
    <s v="No Fish"/>
    <m/>
    <m/>
    <m/>
    <m/>
    <x v="0"/>
    <m/>
    <m/>
    <x v="0"/>
  </r>
  <r>
    <n v="2023"/>
    <x v="48"/>
    <d v="1899-12-30T03:00:00"/>
    <s v="Full"/>
    <s v="First 30"/>
    <s v="JE"/>
    <s v="No Fish"/>
    <m/>
    <m/>
    <m/>
    <m/>
    <x v="0"/>
    <m/>
    <m/>
    <x v="0"/>
  </r>
  <r>
    <n v="2023"/>
    <x v="48"/>
    <d v="1899-12-30T03:30:00"/>
    <s v="Full"/>
    <s v="Second 30"/>
    <s v="JE"/>
    <s v="No Fish"/>
    <m/>
    <m/>
    <m/>
    <m/>
    <x v="0"/>
    <m/>
    <m/>
    <x v="0"/>
  </r>
  <r>
    <n v="2023"/>
    <x v="48"/>
    <d v="1899-12-30T04:00:00"/>
    <s v="Full"/>
    <s v="First 30"/>
    <s v="JE"/>
    <s v="No Fish"/>
    <m/>
    <m/>
    <m/>
    <m/>
    <x v="0"/>
    <m/>
    <m/>
    <x v="0"/>
  </r>
  <r>
    <n v="2023"/>
    <x v="48"/>
    <d v="1899-12-30T04:30:00"/>
    <s v="Full"/>
    <s v="Second 30"/>
    <s v="JE"/>
    <s v="No Fish"/>
    <m/>
    <m/>
    <m/>
    <m/>
    <x v="0"/>
    <m/>
    <m/>
    <x v="0"/>
  </r>
  <r>
    <n v="2023"/>
    <x v="48"/>
    <d v="1899-12-30T05:00:00"/>
    <s v="Full"/>
    <s v="First 30"/>
    <s v="JE"/>
    <s v="No Fish"/>
    <m/>
    <m/>
    <m/>
    <m/>
    <x v="0"/>
    <m/>
    <m/>
    <x v="0"/>
  </r>
  <r>
    <n v="2023"/>
    <x v="48"/>
    <d v="1899-12-30T05:30:00"/>
    <s v="Full"/>
    <s v="Second 30"/>
    <s v="JE"/>
    <s v="No Fish"/>
    <m/>
    <m/>
    <m/>
    <m/>
    <x v="0"/>
    <m/>
    <m/>
    <x v="0"/>
  </r>
  <r>
    <n v="2023"/>
    <x v="48"/>
    <d v="1899-12-30T06:00:00"/>
    <s v="Full"/>
    <s v="First 30"/>
    <s v="JE"/>
    <s v="No Fish"/>
    <m/>
    <m/>
    <m/>
    <m/>
    <x v="0"/>
    <m/>
    <m/>
    <x v="0"/>
  </r>
  <r>
    <n v="2023"/>
    <x v="48"/>
    <d v="1899-12-30T06:30:00"/>
    <s v="Full"/>
    <s v="Second 30"/>
    <s v="JE"/>
    <s v="No Fish"/>
    <m/>
    <m/>
    <m/>
    <m/>
    <x v="0"/>
    <m/>
    <m/>
    <x v="0"/>
  </r>
  <r>
    <n v="2023"/>
    <x v="48"/>
    <d v="1899-12-30T07:00:00"/>
    <s v="Full"/>
    <s v="First 30"/>
    <s v="JE"/>
    <s v="No Fish"/>
    <m/>
    <m/>
    <m/>
    <m/>
    <x v="0"/>
    <m/>
    <m/>
    <x v="0"/>
  </r>
  <r>
    <n v="2023"/>
    <x v="48"/>
    <d v="1899-12-30T07:30:00"/>
    <s v="Full"/>
    <s v="Second 30"/>
    <s v="JE"/>
    <s v="No Fish"/>
    <m/>
    <m/>
    <m/>
    <m/>
    <x v="0"/>
    <m/>
    <m/>
    <x v="0"/>
  </r>
  <r>
    <n v="2023"/>
    <x v="48"/>
    <d v="1899-12-30T08:00:00"/>
    <s v="Full"/>
    <s v="First 30"/>
    <s v="JE"/>
    <s v="No Fish"/>
    <m/>
    <m/>
    <m/>
    <m/>
    <x v="0"/>
    <m/>
    <m/>
    <x v="0"/>
  </r>
  <r>
    <n v="2023"/>
    <x v="48"/>
    <d v="1899-12-30T08:30:00"/>
    <s v="Full"/>
    <s v="Second 30"/>
    <s v="JE"/>
    <s v="No Fish"/>
    <m/>
    <m/>
    <m/>
    <m/>
    <x v="0"/>
    <m/>
    <m/>
    <x v="0"/>
  </r>
  <r>
    <n v="2023"/>
    <x v="48"/>
    <d v="1899-12-30T09:00:00"/>
    <s v="Full"/>
    <s v="First 30"/>
    <s v="JE"/>
    <s v="No Fish"/>
    <m/>
    <m/>
    <m/>
    <m/>
    <x v="0"/>
    <m/>
    <m/>
    <x v="0"/>
  </r>
  <r>
    <n v="2023"/>
    <x v="48"/>
    <d v="1899-12-30T09:30:00"/>
    <s v="Full"/>
    <s v="Second 30"/>
    <s v="JE"/>
    <s v="No Fish"/>
    <m/>
    <m/>
    <m/>
    <m/>
    <x v="0"/>
    <m/>
    <m/>
    <x v="0"/>
  </r>
  <r>
    <n v="2023"/>
    <x v="48"/>
    <d v="1899-12-30T10:00:00"/>
    <s v="Full"/>
    <s v="First 30"/>
    <s v="JE"/>
    <s v="No Fish"/>
    <m/>
    <m/>
    <m/>
    <m/>
    <x v="0"/>
    <m/>
    <m/>
    <x v="0"/>
  </r>
  <r>
    <n v="2023"/>
    <x v="48"/>
    <d v="1899-12-30T10:30:00"/>
    <s v="Full"/>
    <s v="Second 30"/>
    <s v="JE"/>
    <s v="No Fish"/>
    <m/>
    <m/>
    <m/>
    <m/>
    <x v="0"/>
    <m/>
    <m/>
    <x v="0"/>
  </r>
  <r>
    <n v="2023"/>
    <x v="48"/>
    <d v="1899-12-30T11:00:00"/>
    <s v="Full"/>
    <s v="First 30"/>
    <s v="JE"/>
    <s v="No Fish"/>
    <m/>
    <m/>
    <m/>
    <m/>
    <x v="0"/>
    <m/>
    <m/>
    <x v="0"/>
  </r>
  <r>
    <n v="2023"/>
    <x v="48"/>
    <d v="1899-12-30T11:30:00"/>
    <s v="Full"/>
    <s v="Second 30"/>
    <s v="JE"/>
    <s v="No Fish"/>
    <m/>
    <m/>
    <m/>
    <m/>
    <x v="0"/>
    <m/>
    <m/>
    <x v="0"/>
  </r>
  <r>
    <n v="2023"/>
    <x v="48"/>
    <d v="1899-12-30T12:00:00"/>
    <s v="Full"/>
    <s v="First 30"/>
    <s v="JE"/>
    <s v="No Fish"/>
    <m/>
    <m/>
    <m/>
    <m/>
    <x v="0"/>
    <m/>
    <m/>
    <x v="0"/>
  </r>
  <r>
    <n v="2023"/>
    <x v="48"/>
    <d v="1899-12-30T12:30:00"/>
    <s v="Full"/>
    <s v="Second 30"/>
    <s v="JE"/>
    <s v="No Fish"/>
    <m/>
    <m/>
    <m/>
    <m/>
    <x v="0"/>
    <m/>
    <m/>
    <x v="0"/>
  </r>
  <r>
    <n v="2023"/>
    <x v="48"/>
    <d v="1899-12-30T13:00:00"/>
    <s v="Full"/>
    <s v="First 30"/>
    <s v="JE"/>
    <s v="No Fish"/>
    <m/>
    <m/>
    <m/>
    <m/>
    <x v="0"/>
    <m/>
    <m/>
    <x v="0"/>
  </r>
  <r>
    <n v="2023"/>
    <x v="48"/>
    <d v="1899-12-30T13:30:00"/>
    <s v="Full"/>
    <s v="Second 30"/>
    <s v="JE"/>
    <s v="No Fish"/>
    <m/>
    <m/>
    <m/>
    <m/>
    <x v="0"/>
    <m/>
    <m/>
    <x v="0"/>
  </r>
  <r>
    <n v="2023"/>
    <x v="48"/>
    <d v="1899-12-30T14:00:00"/>
    <s v="Full"/>
    <s v="First 30"/>
    <s v="JE"/>
    <s v="No Fish"/>
    <m/>
    <m/>
    <m/>
    <m/>
    <x v="0"/>
    <m/>
    <m/>
    <x v="0"/>
  </r>
  <r>
    <n v="2023"/>
    <x v="48"/>
    <d v="1899-12-30T14:30:00"/>
    <s v="Full"/>
    <s v="Second 30"/>
    <s v="JE"/>
    <s v="No Fish"/>
    <m/>
    <m/>
    <m/>
    <m/>
    <x v="0"/>
    <m/>
    <m/>
    <x v="0"/>
  </r>
  <r>
    <n v="2023"/>
    <x v="48"/>
    <d v="1899-12-30T15:00:00"/>
    <s v="Full"/>
    <s v="First 30"/>
    <s v="JE"/>
    <s v="No Fish"/>
    <m/>
    <m/>
    <m/>
    <m/>
    <x v="0"/>
    <m/>
    <m/>
    <x v="0"/>
  </r>
  <r>
    <n v="2023"/>
    <x v="48"/>
    <d v="1899-12-30T15:30:00"/>
    <s v="Full"/>
    <s v="Second 30"/>
    <s v="JE"/>
    <s v="No Fish"/>
    <m/>
    <m/>
    <m/>
    <m/>
    <x v="0"/>
    <m/>
    <m/>
    <x v="0"/>
  </r>
  <r>
    <n v="2023"/>
    <x v="48"/>
    <d v="1899-12-30T16:00:00"/>
    <s v="Full"/>
    <s v="First 30"/>
    <s v="JE"/>
    <s v="No Fish"/>
    <m/>
    <m/>
    <m/>
    <m/>
    <x v="0"/>
    <m/>
    <m/>
    <x v="0"/>
  </r>
  <r>
    <n v="2023"/>
    <x v="48"/>
    <d v="1899-12-30T16:30:00"/>
    <s v="Full"/>
    <s v="Second 30"/>
    <s v="JE"/>
    <s v="No Fish"/>
    <m/>
    <m/>
    <m/>
    <m/>
    <x v="0"/>
    <m/>
    <m/>
    <x v="0"/>
  </r>
  <r>
    <n v="2023"/>
    <x v="48"/>
    <d v="1899-12-30T17:00:00"/>
    <s v="Full"/>
    <s v="First 30"/>
    <s v="JE"/>
    <s v="No Fish"/>
    <m/>
    <m/>
    <m/>
    <m/>
    <x v="0"/>
    <m/>
    <m/>
    <x v="0"/>
  </r>
  <r>
    <n v="2023"/>
    <x v="48"/>
    <d v="1899-12-30T17:30:00"/>
    <s v="Full"/>
    <s v="Second 30"/>
    <s v="JE"/>
    <s v="No Fish"/>
    <m/>
    <m/>
    <m/>
    <m/>
    <x v="0"/>
    <m/>
    <m/>
    <x v="0"/>
  </r>
  <r>
    <n v="2023"/>
    <x v="48"/>
    <d v="1899-12-30T18:00:00"/>
    <s v="Full"/>
    <s v="First 30"/>
    <s v="JE"/>
    <s v="No Fish"/>
    <m/>
    <m/>
    <m/>
    <m/>
    <x v="0"/>
    <m/>
    <m/>
    <x v="0"/>
  </r>
  <r>
    <n v="2023"/>
    <x v="48"/>
    <d v="1899-12-30T18:30:00"/>
    <s v="Full"/>
    <s v="Second 30"/>
    <s v="JE"/>
    <s v="No Fish"/>
    <m/>
    <m/>
    <m/>
    <m/>
    <x v="0"/>
    <m/>
    <m/>
    <x v="0"/>
  </r>
  <r>
    <n v="2023"/>
    <x v="48"/>
    <d v="1899-12-30T19:00:00"/>
    <s v="Full"/>
    <s v="First 30"/>
    <s v="JE"/>
    <s v="No Fish"/>
    <m/>
    <m/>
    <m/>
    <m/>
    <x v="0"/>
    <m/>
    <m/>
    <x v="0"/>
  </r>
  <r>
    <n v="2023"/>
    <x v="48"/>
    <d v="1899-12-30T19:30:00"/>
    <s v="Full"/>
    <s v="Second 30"/>
    <s v="JE"/>
    <s v="No Fish"/>
    <m/>
    <m/>
    <m/>
    <m/>
    <x v="0"/>
    <m/>
    <m/>
    <x v="0"/>
  </r>
  <r>
    <n v="2023"/>
    <x v="48"/>
    <d v="1899-12-30T20:00:00"/>
    <s v="Full"/>
    <s v="First 30"/>
    <s v="JE"/>
    <s v="No Fish"/>
    <m/>
    <m/>
    <m/>
    <m/>
    <x v="0"/>
    <m/>
    <m/>
    <x v="0"/>
  </r>
  <r>
    <n v="2023"/>
    <x v="48"/>
    <d v="1899-12-30T20:30:00"/>
    <s v="Full"/>
    <s v="Second 30"/>
    <s v="JE"/>
    <s v="No Fish"/>
    <m/>
    <m/>
    <m/>
    <m/>
    <x v="0"/>
    <m/>
    <m/>
    <x v="0"/>
  </r>
  <r>
    <n v="2023"/>
    <x v="48"/>
    <d v="1899-12-30T21:00:00"/>
    <s v="Full"/>
    <s v="First 30"/>
    <s v="JE"/>
    <s v="No Fish"/>
    <m/>
    <m/>
    <m/>
    <m/>
    <x v="0"/>
    <m/>
    <m/>
    <x v="0"/>
  </r>
  <r>
    <n v="2023"/>
    <x v="48"/>
    <d v="1899-12-30T21:30:00"/>
    <s v="Full"/>
    <s v="Second 30"/>
    <s v="JE"/>
    <s v="No Fish"/>
    <m/>
    <m/>
    <m/>
    <m/>
    <x v="0"/>
    <m/>
    <m/>
    <x v="0"/>
  </r>
  <r>
    <n v="2023"/>
    <x v="48"/>
    <d v="1899-12-30T22:00:00"/>
    <s v="Full"/>
    <s v="First 30"/>
    <s v="JE"/>
    <s v="No Fish"/>
    <m/>
    <m/>
    <m/>
    <m/>
    <x v="0"/>
    <m/>
    <m/>
    <x v="0"/>
  </r>
  <r>
    <n v="2023"/>
    <x v="48"/>
    <d v="1899-12-30T22:30:00"/>
    <s v="Full"/>
    <s v="Second 30"/>
    <s v="JE"/>
    <s v="No Fish"/>
    <m/>
    <m/>
    <m/>
    <m/>
    <x v="0"/>
    <m/>
    <m/>
    <x v="0"/>
  </r>
  <r>
    <n v="2023"/>
    <x v="48"/>
    <d v="1899-12-30T23:00:00"/>
    <s v="Full"/>
    <s v="First 30"/>
    <s v="JE"/>
    <s v="No Fish"/>
    <m/>
    <m/>
    <m/>
    <m/>
    <x v="0"/>
    <m/>
    <m/>
    <x v="0"/>
  </r>
  <r>
    <n v="2023"/>
    <x v="48"/>
    <d v="1899-12-30T23:30:00"/>
    <s v="Full"/>
    <s v="Second 30"/>
    <s v="JE"/>
    <s v="No Fish"/>
    <m/>
    <m/>
    <m/>
    <m/>
    <x v="0"/>
    <m/>
    <m/>
    <x v="0"/>
  </r>
  <r>
    <n v="2023"/>
    <x v="49"/>
    <d v="1899-12-30T00:00:00"/>
    <s v="Full"/>
    <s v="First 30"/>
    <s v="JE"/>
    <s v="No Fish"/>
    <m/>
    <m/>
    <m/>
    <m/>
    <x v="0"/>
    <m/>
    <m/>
    <x v="0"/>
  </r>
  <r>
    <n v="2023"/>
    <x v="49"/>
    <d v="1899-12-30T00:30:00"/>
    <s v="Full"/>
    <s v="Second 30"/>
    <s v="JE"/>
    <d v="1899-12-30T00:31:33"/>
    <n v="469"/>
    <s v="downstream"/>
    <n v="12.27"/>
    <n v="55.4"/>
    <x v="2"/>
    <m/>
    <m/>
    <x v="0"/>
  </r>
  <r>
    <n v="2023"/>
    <x v="49"/>
    <d v="1899-12-30T01:00:00"/>
    <s v="Full"/>
    <s v="First 30"/>
    <s v="JE"/>
    <s v="No Fish"/>
    <m/>
    <m/>
    <m/>
    <m/>
    <x v="0"/>
    <m/>
    <m/>
    <x v="0"/>
  </r>
  <r>
    <n v="2023"/>
    <x v="49"/>
    <d v="1899-12-30T01:30:00"/>
    <s v="Full"/>
    <s v="Second 30"/>
    <s v="JE"/>
    <s v="No Fish"/>
    <m/>
    <m/>
    <m/>
    <m/>
    <x v="0"/>
    <m/>
    <m/>
    <x v="0"/>
  </r>
  <r>
    <n v="2023"/>
    <x v="49"/>
    <d v="1899-12-30T02:00:00"/>
    <s v="Full"/>
    <s v="First 30"/>
    <s v="JE"/>
    <s v="No Fish"/>
    <m/>
    <m/>
    <m/>
    <m/>
    <x v="0"/>
    <m/>
    <m/>
    <x v="0"/>
  </r>
  <r>
    <n v="2023"/>
    <x v="49"/>
    <d v="1899-12-30T02:30:00"/>
    <s v="Full"/>
    <s v="Second 30"/>
    <s v="JE"/>
    <s v="No Fish"/>
    <m/>
    <m/>
    <m/>
    <m/>
    <x v="0"/>
    <m/>
    <m/>
    <x v="0"/>
  </r>
  <r>
    <n v="2023"/>
    <x v="49"/>
    <d v="1899-12-30T03:00:00"/>
    <s v="Full"/>
    <s v="First 30"/>
    <s v="JE"/>
    <s v="No Fish"/>
    <m/>
    <m/>
    <m/>
    <m/>
    <x v="0"/>
    <m/>
    <m/>
    <x v="0"/>
  </r>
  <r>
    <n v="2023"/>
    <x v="49"/>
    <d v="1899-12-30T03:30:00"/>
    <s v="Full"/>
    <s v="Second 30"/>
    <s v="JE"/>
    <s v="No Fish"/>
    <m/>
    <m/>
    <m/>
    <m/>
    <x v="0"/>
    <m/>
    <m/>
    <x v="0"/>
  </r>
  <r>
    <n v="2023"/>
    <x v="49"/>
    <d v="1899-12-30T04:00:00"/>
    <s v="Full"/>
    <s v="First 30"/>
    <s v="JE"/>
    <s v="No Fish"/>
    <m/>
    <m/>
    <m/>
    <m/>
    <x v="0"/>
    <m/>
    <m/>
    <x v="0"/>
  </r>
  <r>
    <n v="2023"/>
    <x v="49"/>
    <d v="1899-12-30T04:30:00"/>
    <s v="Full"/>
    <s v="Second 30"/>
    <s v="JE"/>
    <s v="No Fish"/>
    <m/>
    <m/>
    <m/>
    <m/>
    <x v="0"/>
    <m/>
    <m/>
    <x v="0"/>
  </r>
  <r>
    <n v="2023"/>
    <x v="49"/>
    <d v="1899-12-30T05:00:00"/>
    <s v="Full"/>
    <s v="First 30"/>
    <s v="JE"/>
    <s v="No Fish"/>
    <m/>
    <m/>
    <m/>
    <m/>
    <x v="0"/>
    <m/>
    <m/>
    <x v="0"/>
  </r>
  <r>
    <n v="2023"/>
    <x v="49"/>
    <d v="1899-12-30T05:30:00"/>
    <s v="Full"/>
    <s v="Second 30"/>
    <s v="JE"/>
    <s v="No Fish"/>
    <m/>
    <m/>
    <m/>
    <m/>
    <x v="0"/>
    <m/>
    <m/>
    <x v="0"/>
  </r>
  <r>
    <n v="2023"/>
    <x v="49"/>
    <d v="1899-12-30T06:00:00"/>
    <s v="Full"/>
    <s v="First 30"/>
    <s v="JE"/>
    <s v="No Fish"/>
    <m/>
    <m/>
    <m/>
    <m/>
    <x v="0"/>
    <m/>
    <m/>
    <x v="0"/>
  </r>
  <r>
    <n v="2023"/>
    <x v="49"/>
    <d v="1899-12-30T06:30:00"/>
    <s v="Full"/>
    <s v="Second 30"/>
    <s v="JE"/>
    <s v="No Fish"/>
    <m/>
    <m/>
    <m/>
    <m/>
    <x v="0"/>
    <m/>
    <m/>
    <x v="0"/>
  </r>
  <r>
    <n v="2023"/>
    <x v="49"/>
    <d v="1899-12-30T07:00:00"/>
    <s v="Full"/>
    <s v="First 30"/>
    <s v="JE"/>
    <s v="No Fish"/>
    <m/>
    <m/>
    <m/>
    <m/>
    <x v="0"/>
    <m/>
    <m/>
    <x v="0"/>
  </r>
  <r>
    <n v="2023"/>
    <x v="49"/>
    <d v="1899-12-30T07:30:00"/>
    <s v="Full"/>
    <s v="Second 30"/>
    <s v="JE"/>
    <s v="No Fish"/>
    <m/>
    <m/>
    <m/>
    <m/>
    <x v="0"/>
    <m/>
    <m/>
    <x v="0"/>
  </r>
  <r>
    <n v="2023"/>
    <x v="49"/>
    <d v="1899-12-30T08:00:00"/>
    <s v="Full"/>
    <s v="First 30"/>
    <s v="JE"/>
    <s v="No Fish"/>
    <m/>
    <m/>
    <m/>
    <m/>
    <x v="0"/>
    <m/>
    <m/>
    <x v="0"/>
  </r>
  <r>
    <n v="2023"/>
    <x v="49"/>
    <d v="1899-12-30T08:30:00"/>
    <s v="Full"/>
    <s v="Second 30"/>
    <s v="JE"/>
    <s v="No Fish"/>
    <m/>
    <m/>
    <m/>
    <m/>
    <x v="0"/>
    <m/>
    <m/>
    <x v="0"/>
  </r>
  <r>
    <n v="2023"/>
    <x v="49"/>
    <d v="1899-12-30T09:00:00"/>
    <s v="Full"/>
    <s v="First 30"/>
    <s v="JE"/>
    <s v="No Fish"/>
    <m/>
    <m/>
    <m/>
    <m/>
    <x v="0"/>
    <m/>
    <m/>
    <x v="0"/>
  </r>
  <r>
    <n v="2023"/>
    <x v="49"/>
    <d v="1899-12-30T09:30:00"/>
    <s v="Full"/>
    <s v="Second 30"/>
    <s v="JE"/>
    <s v="No Fish"/>
    <m/>
    <m/>
    <m/>
    <m/>
    <x v="0"/>
    <m/>
    <m/>
    <x v="0"/>
  </r>
  <r>
    <n v="2023"/>
    <x v="49"/>
    <d v="1899-12-30T10:00:00"/>
    <s v="Full"/>
    <s v="First 30"/>
    <s v="JE"/>
    <s v="No Fish"/>
    <m/>
    <m/>
    <m/>
    <m/>
    <x v="0"/>
    <m/>
    <m/>
    <x v="0"/>
  </r>
  <r>
    <n v="2023"/>
    <x v="49"/>
    <d v="1899-12-30T10:30:00"/>
    <s v="Full"/>
    <s v="Second 30"/>
    <s v="JE"/>
    <s v="No Fish"/>
    <m/>
    <m/>
    <m/>
    <m/>
    <x v="0"/>
    <m/>
    <m/>
    <x v="0"/>
  </r>
  <r>
    <n v="2023"/>
    <x v="49"/>
    <d v="1899-12-30T11:00:00"/>
    <s v="Full"/>
    <s v="First 30"/>
    <s v="JE"/>
    <s v="No Fish"/>
    <m/>
    <m/>
    <m/>
    <m/>
    <x v="0"/>
    <m/>
    <m/>
    <x v="0"/>
  </r>
  <r>
    <n v="2023"/>
    <x v="49"/>
    <d v="1899-12-30T11:30:00"/>
    <s v="Full"/>
    <s v="Second 30"/>
    <s v="JE"/>
    <s v="No Fish"/>
    <m/>
    <m/>
    <m/>
    <m/>
    <x v="0"/>
    <m/>
    <m/>
    <x v="0"/>
  </r>
  <r>
    <n v="2023"/>
    <x v="49"/>
    <d v="1899-12-30T12:00:00"/>
    <s v="Full"/>
    <s v="First 30"/>
    <s v="JE"/>
    <s v="No Fish"/>
    <m/>
    <m/>
    <m/>
    <m/>
    <x v="0"/>
    <m/>
    <m/>
    <x v="0"/>
  </r>
  <r>
    <n v="2023"/>
    <x v="49"/>
    <d v="1899-12-30T12:30:00"/>
    <s v="Full"/>
    <s v="Second 30"/>
    <s v="JE"/>
    <s v="No Fish"/>
    <m/>
    <m/>
    <m/>
    <m/>
    <x v="0"/>
    <m/>
    <m/>
    <x v="0"/>
  </r>
  <r>
    <n v="2023"/>
    <x v="49"/>
    <d v="1899-12-30T13:00:00"/>
    <s v="Full"/>
    <s v="First 30"/>
    <s v="JE"/>
    <s v="No Fish"/>
    <m/>
    <m/>
    <m/>
    <m/>
    <x v="0"/>
    <m/>
    <m/>
    <x v="0"/>
  </r>
  <r>
    <n v="2023"/>
    <x v="49"/>
    <d v="1899-12-30T13:30:00"/>
    <s v="Full"/>
    <s v="Second 30"/>
    <s v="JE"/>
    <s v="No Fish"/>
    <m/>
    <m/>
    <m/>
    <m/>
    <x v="0"/>
    <m/>
    <m/>
    <x v="0"/>
  </r>
  <r>
    <n v="2023"/>
    <x v="49"/>
    <d v="1899-12-30T14:00:00"/>
    <s v="Full"/>
    <s v="First 30"/>
    <s v="JE"/>
    <s v="No Fish"/>
    <m/>
    <m/>
    <m/>
    <m/>
    <x v="0"/>
    <m/>
    <m/>
    <x v="0"/>
  </r>
  <r>
    <n v="2023"/>
    <x v="49"/>
    <d v="1899-12-30T14:30:00"/>
    <s v="Full"/>
    <s v="Second 30"/>
    <s v="JE"/>
    <s v="No Fish"/>
    <m/>
    <m/>
    <m/>
    <m/>
    <x v="0"/>
    <m/>
    <m/>
    <x v="0"/>
  </r>
  <r>
    <n v="2023"/>
    <x v="49"/>
    <d v="1899-12-30T15:00:00"/>
    <s v="Full"/>
    <s v="First 30"/>
    <s v="JE"/>
    <s v="No Fish"/>
    <m/>
    <m/>
    <m/>
    <m/>
    <x v="0"/>
    <m/>
    <m/>
    <x v="0"/>
  </r>
  <r>
    <n v="2023"/>
    <x v="49"/>
    <d v="1899-12-30T15:30:00"/>
    <s v="Full"/>
    <s v="Second 30"/>
    <s v="JE"/>
    <s v="No Fish"/>
    <m/>
    <m/>
    <m/>
    <m/>
    <x v="0"/>
    <m/>
    <m/>
    <x v="0"/>
  </r>
  <r>
    <n v="2023"/>
    <x v="49"/>
    <d v="1899-12-30T16:00:00"/>
    <s v="Full"/>
    <s v="First 30"/>
    <s v="JE"/>
    <s v="No Fish"/>
    <m/>
    <m/>
    <m/>
    <m/>
    <x v="0"/>
    <m/>
    <m/>
    <x v="0"/>
  </r>
  <r>
    <n v="2023"/>
    <x v="49"/>
    <d v="1899-12-30T16:30:00"/>
    <s v="Full"/>
    <s v="Second 30"/>
    <s v="JE"/>
    <s v="No Fish"/>
    <m/>
    <m/>
    <m/>
    <m/>
    <x v="0"/>
    <m/>
    <m/>
    <x v="0"/>
  </r>
  <r>
    <n v="2023"/>
    <x v="49"/>
    <d v="1899-12-30T17:00:00"/>
    <s v="Full"/>
    <s v="First 30"/>
    <s v="JE"/>
    <s v="No Fish"/>
    <m/>
    <m/>
    <m/>
    <m/>
    <x v="0"/>
    <m/>
    <m/>
    <x v="0"/>
  </r>
  <r>
    <n v="2023"/>
    <x v="49"/>
    <d v="1899-12-30T17:30:00"/>
    <s v="Full"/>
    <s v="Second 30"/>
    <s v="JE"/>
    <s v="No Fish"/>
    <m/>
    <m/>
    <m/>
    <m/>
    <x v="0"/>
    <m/>
    <m/>
    <x v="0"/>
  </r>
  <r>
    <n v="2023"/>
    <x v="49"/>
    <d v="1899-12-30T18:00:00"/>
    <s v="Full"/>
    <s v="First 30"/>
    <s v="JE"/>
    <s v="No Fish"/>
    <m/>
    <m/>
    <m/>
    <m/>
    <x v="0"/>
    <m/>
    <m/>
    <x v="0"/>
  </r>
  <r>
    <n v="2023"/>
    <x v="49"/>
    <d v="1899-12-30T18:30:00"/>
    <s v="Full"/>
    <s v="Second 30"/>
    <s v="JE"/>
    <s v="No Fish"/>
    <m/>
    <m/>
    <m/>
    <m/>
    <x v="0"/>
    <m/>
    <m/>
    <x v="0"/>
  </r>
  <r>
    <n v="2023"/>
    <x v="49"/>
    <d v="1899-12-30T19:00:00"/>
    <s v="Full"/>
    <s v="First 30"/>
    <s v="JE"/>
    <s v="No Fish"/>
    <m/>
    <m/>
    <m/>
    <m/>
    <x v="0"/>
    <m/>
    <m/>
    <x v="0"/>
  </r>
  <r>
    <n v="2023"/>
    <x v="49"/>
    <d v="1899-12-30T19:30:00"/>
    <s v="Full"/>
    <s v="Second 30"/>
    <s v="JE"/>
    <s v="No Fish"/>
    <m/>
    <m/>
    <m/>
    <m/>
    <x v="0"/>
    <m/>
    <m/>
    <x v="0"/>
  </r>
  <r>
    <n v="2023"/>
    <x v="49"/>
    <d v="1899-12-30T20:00:00"/>
    <s v="Full"/>
    <s v="First 30"/>
    <s v="JE"/>
    <s v="No Fish"/>
    <m/>
    <m/>
    <m/>
    <m/>
    <x v="0"/>
    <m/>
    <m/>
    <x v="0"/>
  </r>
  <r>
    <n v="2023"/>
    <x v="49"/>
    <d v="1899-12-30T20:30:00"/>
    <s v="Full"/>
    <s v="Second 30"/>
    <s v="JE"/>
    <s v="No Fish"/>
    <m/>
    <m/>
    <m/>
    <m/>
    <x v="0"/>
    <m/>
    <m/>
    <x v="0"/>
  </r>
  <r>
    <n v="2023"/>
    <x v="49"/>
    <d v="1899-12-30T21:00:00"/>
    <s v="Full"/>
    <s v="First 30"/>
    <s v="JE"/>
    <s v="No Fish"/>
    <m/>
    <m/>
    <m/>
    <m/>
    <x v="0"/>
    <m/>
    <m/>
    <x v="0"/>
  </r>
  <r>
    <n v="2023"/>
    <x v="49"/>
    <d v="1899-12-30T21:30:00"/>
    <s v="Full"/>
    <s v="Second 30"/>
    <s v="JE"/>
    <s v="No Fish"/>
    <m/>
    <m/>
    <m/>
    <m/>
    <x v="0"/>
    <m/>
    <m/>
    <x v="0"/>
  </r>
  <r>
    <n v="2023"/>
    <x v="49"/>
    <d v="1899-12-30T22:00:00"/>
    <s v="Full"/>
    <s v="First 30"/>
    <s v="JE"/>
    <s v="No Fish"/>
    <m/>
    <m/>
    <m/>
    <m/>
    <x v="0"/>
    <m/>
    <m/>
    <x v="0"/>
  </r>
  <r>
    <n v="2023"/>
    <x v="49"/>
    <d v="1899-12-30T22:30:00"/>
    <s v="Full"/>
    <s v="Second 30"/>
    <s v="JE"/>
    <s v="No Fish"/>
    <m/>
    <m/>
    <m/>
    <m/>
    <x v="0"/>
    <m/>
    <m/>
    <x v="0"/>
  </r>
  <r>
    <n v="2023"/>
    <x v="49"/>
    <d v="1899-12-30T23:00:00"/>
    <s v="Full"/>
    <s v="First 30"/>
    <s v="JE"/>
    <s v="No Fish"/>
    <m/>
    <m/>
    <m/>
    <m/>
    <x v="0"/>
    <m/>
    <m/>
    <x v="0"/>
  </r>
  <r>
    <n v="2023"/>
    <x v="49"/>
    <d v="1899-12-30T23:30:00"/>
    <s v="Full"/>
    <s v="Second 30"/>
    <s v="JE"/>
    <s v="No Fish"/>
    <m/>
    <m/>
    <m/>
    <m/>
    <x v="0"/>
    <m/>
    <m/>
    <x v="0"/>
  </r>
  <r>
    <n v="2023"/>
    <x v="50"/>
    <d v="1899-12-30T00:00:00"/>
    <s v="Full"/>
    <s v="First 30"/>
    <s v="JE"/>
    <s v="No Fish"/>
    <m/>
    <m/>
    <m/>
    <m/>
    <x v="0"/>
    <m/>
    <m/>
    <x v="0"/>
  </r>
  <r>
    <n v="2023"/>
    <x v="50"/>
    <d v="1899-12-30T00:30:00"/>
    <s v="Full"/>
    <s v="Second 30"/>
    <s v="JE"/>
    <s v="No Fish"/>
    <m/>
    <m/>
    <m/>
    <m/>
    <x v="0"/>
    <m/>
    <m/>
    <x v="0"/>
  </r>
  <r>
    <n v="2023"/>
    <x v="50"/>
    <d v="1899-12-30T01:00:00"/>
    <s v="Full"/>
    <s v="First 30"/>
    <s v="JE"/>
    <s v="No Fish"/>
    <m/>
    <m/>
    <m/>
    <m/>
    <x v="0"/>
    <m/>
    <m/>
    <x v="0"/>
  </r>
  <r>
    <n v="2023"/>
    <x v="50"/>
    <d v="1899-12-30T01:30:00"/>
    <s v="Full"/>
    <s v="Second 30"/>
    <s v="JE"/>
    <s v="No Fish"/>
    <m/>
    <m/>
    <m/>
    <m/>
    <x v="0"/>
    <m/>
    <m/>
    <x v="0"/>
  </r>
  <r>
    <n v="2023"/>
    <x v="50"/>
    <d v="1899-12-30T02:00:00"/>
    <s v="Full"/>
    <s v="First 30"/>
    <s v="JE"/>
    <s v="No Fish"/>
    <m/>
    <m/>
    <m/>
    <m/>
    <x v="0"/>
    <m/>
    <m/>
    <x v="0"/>
  </r>
  <r>
    <n v="2023"/>
    <x v="50"/>
    <d v="1899-12-30T02:30:00"/>
    <s v="Full"/>
    <s v="Second 30"/>
    <s v="JE"/>
    <d v="1899-12-30T02:44:55"/>
    <n v="4629"/>
    <s v="downstream"/>
    <n v="15.12"/>
    <n v="58.9"/>
    <x v="1"/>
    <s v="possible fish travelling DS, appears in the middle of sonar image"/>
    <s v="yes going ds"/>
    <x v="3"/>
  </r>
  <r>
    <n v="2023"/>
    <x v="50"/>
    <d v="1899-12-30T03:00:00"/>
    <s v="Full"/>
    <s v="First 30"/>
    <s v="JE"/>
    <d v="1899-12-30T03:19:12"/>
    <n v="5950"/>
    <s v="upstream"/>
    <n v="7.95"/>
    <n v="68.400000000000006"/>
    <x v="2"/>
    <m/>
    <m/>
    <x v="0"/>
  </r>
  <r>
    <n v="2023"/>
    <x v="50"/>
    <d v="1899-12-30T03:30:00"/>
    <s v="Full"/>
    <s v="Second 30"/>
    <s v="JE"/>
    <d v="1899-12-30T03:44:16"/>
    <n v="4420"/>
    <s v="upstream"/>
    <n v="12.35"/>
    <n v="60"/>
    <x v="2"/>
    <m/>
    <m/>
    <x v="0"/>
  </r>
  <r>
    <n v="2023"/>
    <x v="50"/>
    <d v="1899-12-30T03:30:00"/>
    <s v="Full"/>
    <s v="Second 30"/>
    <s v="JE"/>
    <d v="1899-12-30T03:44:20"/>
    <n v="4439"/>
    <s v="upstream"/>
    <n v="12.36"/>
    <n v="69.900000000000006"/>
    <x v="2"/>
    <m/>
    <m/>
    <x v="0"/>
  </r>
  <r>
    <n v="2023"/>
    <x v="50"/>
    <d v="1899-12-30T04:00:00"/>
    <s v="Full"/>
    <s v="First 30"/>
    <s v="JE"/>
    <s v="No Fish"/>
    <m/>
    <m/>
    <m/>
    <m/>
    <x v="0"/>
    <m/>
    <m/>
    <x v="0"/>
  </r>
  <r>
    <n v="2023"/>
    <x v="50"/>
    <d v="1899-12-30T04:30:00"/>
    <s v="Full"/>
    <s v="Second 30"/>
    <s v="JE"/>
    <s v="No Fish"/>
    <m/>
    <m/>
    <m/>
    <m/>
    <x v="0"/>
    <m/>
    <m/>
    <x v="0"/>
  </r>
  <r>
    <n v="2023"/>
    <x v="50"/>
    <d v="1899-12-30T05:00:00"/>
    <s v="Full"/>
    <s v="First 30"/>
    <s v="JE"/>
    <s v="No Fish"/>
    <m/>
    <m/>
    <m/>
    <m/>
    <x v="0"/>
    <m/>
    <m/>
    <x v="0"/>
  </r>
  <r>
    <n v="2023"/>
    <x v="50"/>
    <d v="1899-12-30T05:30:00"/>
    <s v="Full"/>
    <s v="Second 30"/>
    <s v="JE"/>
    <s v="No Fish"/>
    <m/>
    <m/>
    <m/>
    <m/>
    <x v="0"/>
    <m/>
    <m/>
    <x v="0"/>
  </r>
  <r>
    <n v="2023"/>
    <x v="50"/>
    <d v="1899-12-30T06:00:00"/>
    <s v="Full"/>
    <s v="First 30"/>
    <s v="JE"/>
    <s v="No Fish"/>
    <m/>
    <m/>
    <m/>
    <m/>
    <x v="0"/>
    <m/>
    <m/>
    <x v="0"/>
  </r>
  <r>
    <n v="2023"/>
    <x v="50"/>
    <d v="1899-12-30T06:30:00"/>
    <s v="Full"/>
    <s v="Second 30"/>
    <s v="JE"/>
    <s v="No Fish"/>
    <m/>
    <m/>
    <m/>
    <m/>
    <x v="0"/>
    <m/>
    <m/>
    <x v="0"/>
  </r>
  <r>
    <n v="2023"/>
    <x v="50"/>
    <d v="1899-12-30T07:00:00"/>
    <s v="Full"/>
    <s v="First 30"/>
    <s v="JE"/>
    <s v="No Fish"/>
    <m/>
    <m/>
    <m/>
    <m/>
    <x v="0"/>
    <m/>
    <m/>
    <x v="0"/>
  </r>
  <r>
    <n v="2023"/>
    <x v="50"/>
    <d v="1899-12-30T07:30:00"/>
    <s v="Full"/>
    <s v="Second 30"/>
    <s v="JE"/>
    <s v="No Fish"/>
    <m/>
    <m/>
    <m/>
    <m/>
    <x v="0"/>
    <m/>
    <m/>
    <x v="0"/>
  </r>
  <r>
    <n v="2023"/>
    <x v="50"/>
    <d v="1899-12-30T08:00:00"/>
    <s v="Full"/>
    <s v="First 30"/>
    <s v="JE"/>
    <s v="No Fish"/>
    <m/>
    <m/>
    <m/>
    <m/>
    <x v="0"/>
    <m/>
    <m/>
    <x v="0"/>
  </r>
  <r>
    <n v="2023"/>
    <x v="50"/>
    <d v="1899-12-30T08:30:00"/>
    <s v="Full"/>
    <s v="Second 30"/>
    <s v="JE"/>
    <s v="No Fish"/>
    <m/>
    <m/>
    <m/>
    <m/>
    <x v="0"/>
    <m/>
    <m/>
    <x v="0"/>
  </r>
  <r>
    <n v="2023"/>
    <x v="50"/>
    <d v="1899-12-30T09:00:00"/>
    <s v="Full"/>
    <s v="First 30"/>
    <s v="JE"/>
    <s v="No Fish"/>
    <m/>
    <m/>
    <m/>
    <m/>
    <x v="0"/>
    <m/>
    <m/>
    <x v="0"/>
  </r>
  <r>
    <n v="2023"/>
    <x v="50"/>
    <d v="1899-12-30T09:30:00"/>
    <s v="Full"/>
    <s v="Second 30"/>
    <s v="JE"/>
    <s v="No Fish"/>
    <m/>
    <m/>
    <m/>
    <m/>
    <x v="0"/>
    <m/>
    <m/>
    <x v="0"/>
  </r>
  <r>
    <n v="2023"/>
    <x v="50"/>
    <d v="1899-12-30T10:00:00"/>
    <s v="Full"/>
    <s v="First 30"/>
    <s v="JE"/>
    <s v="No Fish"/>
    <m/>
    <m/>
    <m/>
    <m/>
    <x v="0"/>
    <m/>
    <m/>
    <x v="0"/>
  </r>
  <r>
    <n v="2023"/>
    <x v="50"/>
    <d v="1899-12-30T10:30:00"/>
    <s v="Full"/>
    <s v="Second 30"/>
    <s v="JE"/>
    <s v="No Fish"/>
    <m/>
    <m/>
    <m/>
    <m/>
    <x v="0"/>
    <m/>
    <m/>
    <x v="0"/>
  </r>
  <r>
    <n v="2023"/>
    <x v="50"/>
    <d v="1899-12-30T11:00:00"/>
    <s v="Full"/>
    <s v="First 30"/>
    <s v="JE"/>
    <s v="No Fish"/>
    <m/>
    <m/>
    <m/>
    <m/>
    <x v="0"/>
    <m/>
    <m/>
    <x v="0"/>
  </r>
  <r>
    <n v="2023"/>
    <x v="50"/>
    <d v="1899-12-30T11:30:00"/>
    <s v="Full"/>
    <s v="Second 30"/>
    <s v="JE"/>
    <s v="No Fish"/>
    <m/>
    <m/>
    <m/>
    <m/>
    <x v="0"/>
    <m/>
    <m/>
    <x v="0"/>
  </r>
  <r>
    <n v="2023"/>
    <x v="50"/>
    <d v="1899-12-30T12:00:00"/>
    <s v="Full"/>
    <s v="First 30"/>
    <s v="JE"/>
    <s v="No Fish"/>
    <m/>
    <m/>
    <m/>
    <m/>
    <x v="0"/>
    <m/>
    <m/>
    <x v="0"/>
  </r>
  <r>
    <n v="2023"/>
    <x v="50"/>
    <d v="1899-12-30T12:30:00"/>
    <s v="Full"/>
    <s v="Second 30"/>
    <s v="JE"/>
    <s v="No Fish"/>
    <m/>
    <m/>
    <m/>
    <m/>
    <x v="0"/>
    <m/>
    <m/>
    <x v="0"/>
  </r>
  <r>
    <n v="2023"/>
    <x v="50"/>
    <d v="1899-12-30T13:00:00"/>
    <s v="Full"/>
    <s v="First 30"/>
    <s v="JE"/>
    <s v="No Fish"/>
    <m/>
    <m/>
    <m/>
    <m/>
    <x v="0"/>
    <m/>
    <m/>
    <x v="0"/>
  </r>
  <r>
    <n v="2023"/>
    <x v="50"/>
    <d v="1899-12-30T13:30:00"/>
    <s v="Full"/>
    <s v="Second 30"/>
    <s v="JE"/>
    <s v="No Fish"/>
    <m/>
    <m/>
    <m/>
    <m/>
    <x v="0"/>
    <m/>
    <m/>
    <x v="0"/>
  </r>
  <r>
    <n v="2023"/>
    <x v="50"/>
    <d v="1899-12-30T14:00:00"/>
    <s v="Full"/>
    <s v="First 30"/>
    <s v="JE"/>
    <s v="No Fish"/>
    <m/>
    <m/>
    <m/>
    <m/>
    <x v="0"/>
    <m/>
    <m/>
    <x v="0"/>
  </r>
  <r>
    <n v="2023"/>
    <x v="50"/>
    <d v="1899-12-30T14:30:00"/>
    <s v="Full"/>
    <s v="Second 30"/>
    <s v="JE"/>
    <s v="No Fish"/>
    <m/>
    <m/>
    <m/>
    <m/>
    <x v="0"/>
    <m/>
    <m/>
    <x v="0"/>
  </r>
  <r>
    <n v="2023"/>
    <x v="50"/>
    <d v="1899-12-30T15:00:00"/>
    <s v="Full"/>
    <s v="First 30"/>
    <s v="JE"/>
    <s v="No Fish"/>
    <m/>
    <m/>
    <m/>
    <m/>
    <x v="0"/>
    <m/>
    <m/>
    <x v="0"/>
  </r>
  <r>
    <n v="2023"/>
    <x v="50"/>
    <d v="1899-12-30T15:30:00"/>
    <s v="Full"/>
    <s v="Second 30"/>
    <s v="JE"/>
    <s v="No Fish"/>
    <m/>
    <m/>
    <m/>
    <m/>
    <x v="0"/>
    <m/>
    <m/>
    <x v="0"/>
  </r>
  <r>
    <n v="2023"/>
    <x v="50"/>
    <d v="1899-12-30T16:00:00"/>
    <s v="Full"/>
    <s v="First 30"/>
    <s v="JE"/>
    <s v="No Fish"/>
    <m/>
    <m/>
    <m/>
    <m/>
    <x v="0"/>
    <m/>
    <m/>
    <x v="0"/>
  </r>
  <r>
    <n v="2023"/>
    <x v="50"/>
    <d v="1899-12-30T16:30:00"/>
    <s v="Full"/>
    <s v="Second 30"/>
    <s v="JE"/>
    <s v="No Fish"/>
    <m/>
    <m/>
    <m/>
    <m/>
    <x v="0"/>
    <m/>
    <m/>
    <x v="0"/>
  </r>
  <r>
    <n v="2023"/>
    <x v="50"/>
    <d v="1899-12-30T17:00:00"/>
    <s v="Full"/>
    <s v="First 30"/>
    <s v="JE"/>
    <s v="No Fish"/>
    <m/>
    <m/>
    <m/>
    <m/>
    <x v="0"/>
    <m/>
    <m/>
    <x v="0"/>
  </r>
  <r>
    <n v="2023"/>
    <x v="50"/>
    <d v="1899-12-30T17:30:00"/>
    <s v="Full"/>
    <s v="Second 30"/>
    <s v="JE"/>
    <s v="No Fish"/>
    <m/>
    <m/>
    <m/>
    <m/>
    <x v="0"/>
    <m/>
    <m/>
    <x v="0"/>
  </r>
  <r>
    <n v="2023"/>
    <x v="50"/>
    <d v="1899-12-30T18:00:00"/>
    <s v="Full"/>
    <s v="First 30"/>
    <s v="JE"/>
    <s v="No Fish"/>
    <m/>
    <m/>
    <m/>
    <m/>
    <x v="0"/>
    <m/>
    <m/>
    <x v="0"/>
  </r>
  <r>
    <n v="2023"/>
    <x v="50"/>
    <d v="1899-12-30T18:30:00"/>
    <s v="Full"/>
    <s v="Second 30"/>
    <s v="JE"/>
    <s v="No Fish"/>
    <m/>
    <m/>
    <m/>
    <m/>
    <x v="0"/>
    <m/>
    <m/>
    <x v="0"/>
  </r>
  <r>
    <n v="2023"/>
    <x v="50"/>
    <d v="1899-12-30T19:00:00"/>
    <s v="Full"/>
    <s v="First 30"/>
    <s v="JE"/>
    <s v="No Fish"/>
    <m/>
    <m/>
    <m/>
    <m/>
    <x v="0"/>
    <m/>
    <m/>
    <x v="0"/>
  </r>
  <r>
    <n v="2023"/>
    <x v="50"/>
    <d v="1899-12-30T19:30:00"/>
    <s v="Full"/>
    <s v="Second 30"/>
    <s v="JE"/>
    <s v="No Fish"/>
    <m/>
    <m/>
    <m/>
    <m/>
    <x v="0"/>
    <m/>
    <m/>
    <x v="0"/>
  </r>
  <r>
    <n v="2023"/>
    <x v="50"/>
    <d v="1899-12-30T20:00:00"/>
    <s v="Full"/>
    <s v="First 30"/>
    <s v="JE"/>
    <s v="No Fish"/>
    <m/>
    <m/>
    <m/>
    <m/>
    <x v="0"/>
    <m/>
    <m/>
    <x v="0"/>
  </r>
  <r>
    <n v="2023"/>
    <x v="50"/>
    <d v="1899-12-30T20:30:00"/>
    <s v="Full"/>
    <s v="Second 30"/>
    <s v="JE"/>
    <s v="No Fish"/>
    <m/>
    <m/>
    <m/>
    <m/>
    <x v="0"/>
    <m/>
    <m/>
    <x v="0"/>
  </r>
  <r>
    <n v="2023"/>
    <x v="50"/>
    <d v="1899-12-30T21:00:00"/>
    <s v="Full"/>
    <s v="First 30"/>
    <s v="JE"/>
    <s v="No Fish"/>
    <m/>
    <m/>
    <m/>
    <m/>
    <x v="0"/>
    <m/>
    <m/>
    <x v="0"/>
  </r>
  <r>
    <n v="2023"/>
    <x v="50"/>
    <d v="1899-12-30T21:30:00"/>
    <s v="Full"/>
    <s v="Second 30"/>
    <s v="JE"/>
    <s v="No Fish"/>
    <m/>
    <m/>
    <m/>
    <m/>
    <x v="0"/>
    <m/>
    <m/>
    <x v="0"/>
  </r>
  <r>
    <n v="2023"/>
    <x v="50"/>
    <d v="1899-12-30T22:00:00"/>
    <s v="Full"/>
    <s v="First 30"/>
    <s v="JE"/>
    <s v="No Fish"/>
    <m/>
    <m/>
    <m/>
    <m/>
    <x v="0"/>
    <m/>
    <m/>
    <x v="0"/>
  </r>
  <r>
    <n v="2023"/>
    <x v="50"/>
    <d v="1899-12-30T22:30:00"/>
    <s v="Full"/>
    <s v="Second 30"/>
    <s v="JE"/>
    <s v="No Fish"/>
    <m/>
    <m/>
    <m/>
    <m/>
    <x v="0"/>
    <m/>
    <m/>
    <x v="0"/>
  </r>
  <r>
    <n v="2023"/>
    <x v="50"/>
    <d v="1899-12-30T23:00:00"/>
    <s v="Full"/>
    <s v="First 30"/>
    <s v="JE"/>
    <s v="No Fish"/>
    <m/>
    <m/>
    <m/>
    <m/>
    <x v="0"/>
    <m/>
    <m/>
    <x v="0"/>
  </r>
  <r>
    <n v="2023"/>
    <x v="50"/>
    <d v="1899-12-30T23:30:00"/>
    <s v="Full"/>
    <s v="Second 30"/>
    <s v="JE"/>
    <s v="No Fish"/>
    <m/>
    <m/>
    <m/>
    <m/>
    <x v="0"/>
    <m/>
    <m/>
    <x v="0"/>
  </r>
  <r>
    <m/>
    <x v="51"/>
    <m/>
    <m/>
    <m/>
    <m/>
    <m/>
    <m/>
    <m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5BDBF-87F5-4B77-83ED-90701F3BAE0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F28" firstHeaderRow="1" firstDataRow="2" firstDataCol="1" rowPageCount="1" colPageCount="1"/>
  <pivotFields count="17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2"/>
        <item x="1"/>
        <item h="1" x="3"/>
        <item h="1" x="0"/>
        <item t="default"/>
      </items>
    </pivotField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6"/>
    <field x="15"/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Count of Keep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7737-28DC-464F-BD71-B162D48D9D57}">
  <dimension ref="A1:M33"/>
  <sheetViews>
    <sheetView tabSelected="1" workbookViewId="0">
      <selection activeCell="D32" sqref="D32"/>
    </sheetView>
  </sheetViews>
  <sheetFormatPr defaultRowHeight="15" x14ac:dyDescent="0.25"/>
  <cols>
    <col min="2" max="2" width="13.7109375" bestFit="1" customWidth="1"/>
    <col min="3" max="3" width="16.28515625" bestFit="1" customWidth="1"/>
    <col min="4" max="4" width="13.85546875" bestFit="1" customWidth="1"/>
    <col min="5" max="5" width="9.28515625" bestFit="1" customWidth="1"/>
    <col min="6" max="6" width="11.28515625" bestFit="1" customWidth="1"/>
    <col min="7" max="7" width="10.5703125" customWidth="1"/>
    <col min="10" max="10" width="14" customWidth="1"/>
    <col min="11" max="11" width="12.42578125" customWidth="1"/>
  </cols>
  <sheetData>
    <row r="1" spans="1:3" x14ac:dyDescent="0.25">
      <c r="A1" s="1">
        <v>2023</v>
      </c>
      <c r="B1" s="1" t="s">
        <v>0</v>
      </c>
    </row>
    <row r="2" spans="1:3" x14ac:dyDescent="0.25">
      <c r="B2" t="s">
        <v>1</v>
      </c>
    </row>
    <row r="3" spans="1:3" x14ac:dyDescent="0.25">
      <c r="B3" t="s">
        <v>29</v>
      </c>
    </row>
    <row r="4" spans="1:3" x14ac:dyDescent="0.25">
      <c r="B4" t="s">
        <v>30</v>
      </c>
    </row>
    <row r="5" spans="1:3" x14ac:dyDescent="0.25">
      <c r="B5" t="s">
        <v>2</v>
      </c>
    </row>
    <row r="6" spans="1:3" x14ac:dyDescent="0.25">
      <c r="B6" t="s">
        <v>24</v>
      </c>
    </row>
    <row r="7" spans="1:3" x14ac:dyDescent="0.25">
      <c r="B7" t="s">
        <v>25</v>
      </c>
    </row>
    <row r="9" spans="1:3" x14ac:dyDescent="0.25">
      <c r="B9" s="1" t="s">
        <v>23</v>
      </c>
    </row>
    <row r="10" spans="1:3" x14ac:dyDescent="0.25">
      <c r="B10" t="s">
        <v>26</v>
      </c>
    </row>
    <row r="11" spans="1:3" x14ac:dyDescent="0.25">
      <c r="C11" t="s">
        <v>3</v>
      </c>
    </row>
    <row r="12" spans="1:3" x14ac:dyDescent="0.25">
      <c r="B12" t="s">
        <v>4</v>
      </c>
    </row>
    <row r="13" spans="1:3" x14ac:dyDescent="0.25">
      <c r="C13" t="s">
        <v>5</v>
      </c>
    </row>
    <row r="16" spans="1:3" x14ac:dyDescent="0.25">
      <c r="B16" s="1" t="s">
        <v>6</v>
      </c>
    </row>
    <row r="17" spans="2:13" x14ac:dyDescent="0.25">
      <c r="B17" s="2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1"/>
    </row>
    <row r="19" spans="2:13" x14ac:dyDescent="0.25">
      <c r="B19" t="s">
        <v>8</v>
      </c>
      <c r="C19" s="4">
        <v>2</v>
      </c>
    </row>
    <row r="21" spans="2:13" x14ac:dyDescent="0.25">
      <c r="B21" t="s">
        <v>9</v>
      </c>
      <c r="C21" t="s">
        <v>10</v>
      </c>
    </row>
    <row r="22" spans="2:13" x14ac:dyDescent="0.25">
      <c r="B22" t="s">
        <v>11</v>
      </c>
      <c r="C22" t="s">
        <v>12</v>
      </c>
      <c r="D22" t="s">
        <v>13</v>
      </c>
      <c r="E22" t="s">
        <v>14</v>
      </c>
      <c r="F22" t="s">
        <v>15</v>
      </c>
      <c r="J22" t="s">
        <v>16</v>
      </c>
      <c r="K22" t="s">
        <v>17</v>
      </c>
      <c r="L22" t="s">
        <v>14</v>
      </c>
    </row>
    <row r="23" spans="2:13" x14ac:dyDescent="0.25">
      <c r="B23" s="4" t="s">
        <v>18</v>
      </c>
      <c r="C23">
        <v>46</v>
      </c>
      <c r="D23">
        <v>1</v>
      </c>
      <c r="E23">
        <v>3</v>
      </c>
      <c r="F23">
        <v>50</v>
      </c>
      <c r="I23" t="s">
        <v>18</v>
      </c>
      <c r="J23" s="5">
        <f>GETPIVOTDATA("Keep",$B$21,"Keep","BC change to 1","Months (Date )",2)/GETPIVOTDATA("Keep",$B$21,"Months (Date )",2)</f>
        <v>0.92</v>
      </c>
      <c r="K23" s="5">
        <f>GETPIVOTDATA("Keep",$B$21,"Keep","BC change to 2","Months (Date )",2)/GETPIVOTDATA("Keep",$B$21,"Months (Date )",2)</f>
        <v>0.02</v>
      </c>
      <c r="L23" s="5">
        <f>GETPIVOTDATA("Keep",$B$21,"Keep","Keep as 2","Months (Date )",2)/GETPIVOTDATA("Keep",$B$21,"Months (Date )",2)</f>
        <v>0.06</v>
      </c>
    </row>
    <row r="24" spans="2:13" x14ac:dyDescent="0.25">
      <c r="B24" s="4" t="s">
        <v>19</v>
      </c>
      <c r="C24">
        <v>59</v>
      </c>
      <c r="D24">
        <v>2</v>
      </c>
      <c r="E24">
        <v>11</v>
      </c>
      <c r="F24">
        <v>72</v>
      </c>
      <c r="I24" t="s">
        <v>19</v>
      </c>
      <c r="J24" s="5">
        <f>GETPIVOTDATA("Keep",$B$21,"Keep","BC change to 1","Months (Date )",3)/GETPIVOTDATA("Keep",$B$21,"Months (Date )",3)</f>
        <v>0.81944444444444442</v>
      </c>
      <c r="K24" s="5">
        <f>GETPIVOTDATA("Keep",$B$21,"Keep","BC change to 2","Months (Date )",3)/GETPIVOTDATA("Keep",$B$21,"Months (Date )",3)</f>
        <v>2.7777777777777776E-2</v>
      </c>
      <c r="L24" s="5">
        <f>GETPIVOTDATA("Keep",$B$21,"Keep","Keep as 2","Months (Date )",3)/GETPIVOTDATA("Keep",$B$21,"Months (Date )",3)</f>
        <v>0.15277777777777779</v>
      </c>
    </row>
    <row r="25" spans="2:13" x14ac:dyDescent="0.25">
      <c r="B25" s="4" t="s">
        <v>20</v>
      </c>
      <c r="C25">
        <v>26</v>
      </c>
      <c r="D25">
        <v>4</v>
      </c>
      <c r="E25">
        <v>34</v>
      </c>
      <c r="F25">
        <v>64</v>
      </c>
      <c r="I25" t="s">
        <v>20</v>
      </c>
      <c r="J25" s="5">
        <f>GETPIVOTDATA("Keep",$B$21,"Keep","BC change to 1","Months (Date )",4)/GETPIVOTDATA("Keep",$B$21,"Months (Date )",4)</f>
        <v>0.40625</v>
      </c>
      <c r="K25" s="5">
        <f>GETPIVOTDATA("Keep",$B$21,"Keep","BC change to 2","Months (Date )",4)/GETPIVOTDATA("Keep",$B$21,"Months (Date )",4)</f>
        <v>6.25E-2</v>
      </c>
      <c r="L25" s="5">
        <f>GETPIVOTDATA("Keep",$B$21,"Keep","Keep as 2","Months (Date )",4)/GETPIVOTDATA("Keep",$B$21,"Months (Date )",4)</f>
        <v>0.53125</v>
      </c>
    </row>
    <row r="26" spans="2:13" x14ac:dyDescent="0.25">
      <c r="B26" s="4" t="s">
        <v>21</v>
      </c>
      <c r="C26">
        <v>19</v>
      </c>
      <c r="E26">
        <v>19</v>
      </c>
      <c r="F26">
        <v>38</v>
      </c>
      <c r="I26" t="s">
        <v>21</v>
      </c>
      <c r="J26" s="5">
        <f>GETPIVOTDATA("Keep",$B$21,"Keep","BC change to 1","Months (Date )",5)/GETPIVOTDATA("Keep",$B$21,"Months (Date )",5)</f>
        <v>0.5</v>
      </c>
      <c r="K26" s="5"/>
      <c r="L26" s="5">
        <f>GETPIVOTDATA("Keep",$B$21,"Keep","Keep as 2","Months (Date )",5)/GETPIVOTDATA("Keep",$B$21,"Months (Date )",5)</f>
        <v>0.5</v>
      </c>
    </row>
    <row r="27" spans="2:13" x14ac:dyDescent="0.25">
      <c r="B27" s="4" t="s">
        <v>22</v>
      </c>
      <c r="C27">
        <v>4</v>
      </c>
      <c r="E27">
        <v>3</v>
      </c>
      <c r="F27">
        <v>7</v>
      </c>
      <c r="I27" t="s">
        <v>22</v>
      </c>
      <c r="J27" s="5">
        <f>GETPIVOTDATA("Keep",$B$21,"Keep","BC change to 1","Months (Date )",6)/GETPIVOTDATA("Keep",$B$21,"Months (Date )",6)</f>
        <v>0.5714285714285714</v>
      </c>
      <c r="K27" s="5"/>
      <c r="L27" s="5">
        <f>GETPIVOTDATA("Keep",$B$21,"Keep","Keep as 2","Months (Date )",6)/GETPIVOTDATA("Keep",$B$21,"Months (Date )",6)</f>
        <v>0.42857142857142855</v>
      </c>
    </row>
    <row r="28" spans="2:13" x14ac:dyDescent="0.25">
      <c r="B28" s="4" t="s">
        <v>15</v>
      </c>
      <c r="C28">
        <v>154</v>
      </c>
      <c r="D28">
        <v>7</v>
      </c>
      <c r="E28">
        <v>70</v>
      </c>
      <c r="F28">
        <v>231</v>
      </c>
    </row>
    <row r="31" spans="2:13" x14ac:dyDescent="0.25">
      <c r="B31" s="1" t="s">
        <v>27</v>
      </c>
    </row>
    <row r="32" spans="2:13" x14ac:dyDescent="0.25">
      <c r="B32" t="s">
        <v>28</v>
      </c>
    </row>
    <row r="33" spans="2:2" x14ac:dyDescent="0.25">
      <c r="B3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8E0E-54C4-482C-896F-190EBC52EE9F}">
  <dimension ref="B2:C17"/>
  <sheetViews>
    <sheetView workbookViewId="0">
      <selection activeCell="G21" sqref="G21"/>
    </sheetView>
  </sheetViews>
  <sheetFormatPr defaultRowHeight="15" x14ac:dyDescent="0.25"/>
  <sheetData>
    <row r="2" spans="2:3" x14ac:dyDescent="0.25">
      <c r="B2" s="6">
        <v>44958</v>
      </c>
      <c r="C2" t="s">
        <v>32</v>
      </c>
    </row>
    <row r="3" spans="2:3" x14ac:dyDescent="0.25">
      <c r="B3" s="6">
        <v>44959</v>
      </c>
      <c r="C3" t="s">
        <v>32</v>
      </c>
    </row>
    <row r="4" spans="2:3" x14ac:dyDescent="0.25">
      <c r="B4" s="6">
        <v>44960</v>
      </c>
      <c r="C4" t="s">
        <v>32</v>
      </c>
    </row>
    <row r="5" spans="2:3" x14ac:dyDescent="0.25">
      <c r="B5" s="6">
        <v>44961</v>
      </c>
      <c r="C5" t="s">
        <v>33</v>
      </c>
    </row>
    <row r="6" spans="2:3" x14ac:dyDescent="0.25">
      <c r="B6" s="6">
        <v>44962</v>
      </c>
      <c r="C6" t="s">
        <v>34</v>
      </c>
    </row>
    <row r="7" spans="2:3" x14ac:dyDescent="0.25">
      <c r="B7" s="6">
        <v>44963</v>
      </c>
      <c r="C7" t="s">
        <v>35</v>
      </c>
    </row>
    <row r="8" spans="2:3" x14ac:dyDescent="0.25">
      <c r="B8" s="6">
        <v>44964</v>
      </c>
      <c r="C8" t="s">
        <v>36</v>
      </c>
    </row>
    <row r="9" spans="2:3" x14ac:dyDescent="0.25">
      <c r="B9" t="s">
        <v>40</v>
      </c>
    </row>
    <row r="11" spans="2:3" x14ac:dyDescent="0.25">
      <c r="B11" t="s">
        <v>37</v>
      </c>
    </row>
    <row r="12" spans="2:3" x14ac:dyDescent="0.25">
      <c r="B12" t="s">
        <v>38</v>
      </c>
    </row>
    <row r="13" spans="2:3" x14ac:dyDescent="0.25">
      <c r="B13" t="s">
        <v>41</v>
      </c>
    </row>
    <row r="15" spans="2:3" x14ac:dyDescent="0.25">
      <c r="B15" t="s">
        <v>42</v>
      </c>
    </row>
    <row r="17" spans="2:2" x14ac:dyDescent="0.25">
      <c r="B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QAQC</vt:lpstr>
      <vt:lpstr>Notes on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Bethany E (DFW)</dc:creator>
  <cp:lastModifiedBy>Craig, Bethany E (DFW)</cp:lastModifiedBy>
  <dcterms:created xsi:type="dcterms:W3CDTF">2024-01-18T18:33:20Z</dcterms:created>
  <dcterms:modified xsi:type="dcterms:W3CDTF">2024-01-27T00:52:26Z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2024-01-18T18:33:50Z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f61eee24-ed4f-4cf4-a856-473fb518ecf9</vt:lpwstr>
  </property>
  <property fmtid="{D5CDD505-2E9C-101B-9397-08002B2CF9AE}" pid="8" name="MSIP_Label_45011977-b912-4387-97a4-f4c94a801377_ContentBits">
    <vt:lpwstr>0</vt:lpwstr>
  </property>
</Properties>
</file>